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<sst xmlns="http://schemas.openxmlformats.org/spreadsheetml/2006/main" count="126" uniqueCount="87">
  <si>
    <t>2022年凤泉区财政衔接推进乡村振兴补助资金项目计划完成情况统计表</t>
  </si>
  <si>
    <t>序号</t>
  </si>
  <si>
    <t>项目名称</t>
  </si>
  <si>
    <t>实施地点</t>
  </si>
  <si>
    <t>项目单位</t>
  </si>
  <si>
    <t>建设内容</t>
  </si>
  <si>
    <t>完成情况</t>
  </si>
  <si>
    <t>绩效目标</t>
  </si>
  <si>
    <t>带贫减贫机制</t>
  </si>
  <si>
    <t>资金来源及构成</t>
  </si>
  <si>
    <t>合计</t>
  </si>
  <si>
    <t>衔接资金</t>
  </si>
  <si>
    <t>小计</t>
  </si>
  <si>
    <t>中央</t>
  </si>
  <si>
    <t>省</t>
  </si>
  <si>
    <t>市</t>
  </si>
  <si>
    <t>县</t>
  </si>
  <si>
    <t>2022年凤泉区小额信贷贴息项目</t>
  </si>
  <si>
    <t>凤泉区</t>
  </si>
  <si>
    <t>区金融服务中心</t>
  </si>
  <si>
    <t>全区脱贫户、监测户小额信贷贴息</t>
  </si>
  <si>
    <t>完成</t>
  </si>
  <si>
    <t>按相关政策对个人进行贷款贴息</t>
  </si>
  <si>
    <t>金融扶贫带动脱贫户、监测户每户每年增收2500元</t>
  </si>
  <si>
    <t>2022年凤泉区雨露计划职业教育补助项目</t>
  </si>
  <si>
    <t>区乡村振兴局</t>
  </si>
  <si>
    <t>对符合条件的脱贫人口职业教育进行补贴120人</t>
  </si>
  <si>
    <t>减轻脱贫家庭及监测对象因上学引起的负担</t>
  </si>
  <si>
    <t>对脱贫家庭学生及监测对象接受职业教育进行补贴</t>
  </si>
  <si>
    <t>2022年凤泉区雨露计划短期技能培训补助项目</t>
  </si>
  <si>
    <t>对脱贫家庭劳动力及监测对象自主参加短期技能培训补助12人</t>
  </si>
  <si>
    <t>增强脱贫户及监测对象就业技能，促进就业。</t>
  </si>
  <si>
    <t>对脱贫人口及监测对象自主参加短期技能培训给予补助</t>
  </si>
  <si>
    <t>2022年凤泉区公益性岗位项目</t>
  </si>
  <si>
    <t>区人社局</t>
  </si>
  <si>
    <t>对全区在岗区级公益性岗位进行补贴</t>
  </si>
  <si>
    <t>增加脱贫人口工资性收入</t>
  </si>
  <si>
    <t>促进低收入人口就业、增加收入</t>
  </si>
  <si>
    <t>2022年凤泉区潞王坟乡多项模锻产业项目</t>
  </si>
  <si>
    <t>潞王坟乡</t>
  </si>
  <si>
    <t>建设多项模锻标准化厂房，建筑面积5098.89平方米，高16.56米，计容建筑面积10197.78平方米，钢结构、岩棉夹芯板外墙</t>
  </si>
  <si>
    <t>增加集体经济收入，促进就业，开展差异化帮扶，巩固脱贫成果，助力乡村振兴</t>
  </si>
  <si>
    <t>提供就业岗位，增加务工收入，开展差异化帮扶</t>
  </si>
  <si>
    <t>2022年凤泉区潞王坟乡后郭柳村污水管网项目</t>
  </si>
  <si>
    <t>潞王坟乡
后郭柳村</t>
  </si>
  <si>
    <t>铺设村内污水管网，配套接户管、双壁波纹管、检查井、铸铁井盖、开挖土方、路面恢复等</t>
  </si>
  <si>
    <t>完善农村雨水排水设施，方便群众生产生活，提高综合竞争力</t>
  </si>
  <si>
    <t>农村生活污水排污水质达标，创造优良的环境卫生水平和提升人居环境，为巩固脱贫攻坚成果与乡村振兴打下坚实基础</t>
  </si>
  <si>
    <t>2022年凤泉区大块镇北庄村村内道路提升项目</t>
  </si>
  <si>
    <t>大块镇
北庄村</t>
  </si>
  <si>
    <t>大块镇</t>
  </si>
  <si>
    <t>对北庄村村内道路进行改造提升，加铺沥青路面，总长度6.3公里，平均宽度6米,沥青厚度5公分。</t>
  </si>
  <si>
    <t>改善群众生活环境，方便出行</t>
  </si>
  <si>
    <t>提升行政村基础设施建设，创建乡村振兴示范村</t>
  </si>
  <si>
    <t>2022年凤泉区大块镇北庄村农林循环经济示范项目</t>
  </si>
  <si>
    <t>发展杨树用材林建设及棉花林下经济种植，项目用地500亩。</t>
  </si>
  <si>
    <t>实现每年不低于项目投入资金的7%的收益，用于全镇脱贫户、监测户及村集体增收</t>
  </si>
  <si>
    <t>根据脱贫户、监测户，就业、健康、务工等具体情况进行差异化分配</t>
  </si>
  <si>
    <t>2022年凤泉区大块镇东郭村农林循环经济示范项目</t>
  </si>
  <si>
    <t>大块镇
东郭村</t>
  </si>
  <si>
    <t>2022年凤泉区大块镇棉花产业发展项目</t>
  </si>
  <si>
    <t>与中国棉花研究所合作开展高品质、新品种棉花种植及加工，种植面积15000亩</t>
  </si>
  <si>
    <t>2022年凤泉区潞王坟乡前郭柳村污水管网项目</t>
  </si>
  <si>
    <t>潞王坟乡
前郭柳村</t>
  </si>
  <si>
    <t>加强行政村基础设施建设，增强污水处理、防洪排涝能力</t>
  </si>
  <si>
    <t>完善农村雨水排水设施，减少雨季洪水对村庄的威胁，使村民财产更加安全，促进农村经济的迅速发展，减少返贫几率</t>
  </si>
  <si>
    <r>
      <rPr>
        <sz val="10"/>
        <rFont val="宋体"/>
        <charset val="134"/>
      </rPr>
      <t>2022</t>
    </r>
    <r>
      <rPr>
        <sz val="11"/>
        <rFont val="宋体"/>
        <charset val="134"/>
      </rPr>
      <t>年凤泉区大块镇新旺现代牧场建设项目</t>
    </r>
  </si>
  <si>
    <t>大块镇
闫庄村</t>
  </si>
  <si>
    <t>2022年凤泉区优秀务工奖补项目</t>
  </si>
  <si>
    <t>对全区外出务工脱贫劳动力和监测帮扶对象累计当年年务工创收2万元（含2万元）以上的给予一次性1000元奖励</t>
  </si>
  <si>
    <t>鼓励脱贫劳动力和监测帮扶对象外出务工，增加收入</t>
  </si>
  <si>
    <t>增加脱贫劳动力和监测对象外出务工的积极性</t>
  </si>
  <si>
    <t>2022年凤泉区潞王坟乡李士屯村高标准恒温大棚项目</t>
  </si>
  <si>
    <t>潞王坟乡
李士屯村</t>
  </si>
  <si>
    <t>新建2座高标准恒温大棚，几型钢框架结构、高保温墙体，配套薄膜、保温被、卷帘机、暖风机、棚头缓冲房等配套设施。</t>
  </si>
  <si>
    <t>通过项目实施，每年收益不低于财政衔接资金的7%，收益用于开发公益岗位，开展差异化帮扶，助力乡村振兴，提供就业岗位5个以上，促进脱贫人口和监测对象就业</t>
  </si>
  <si>
    <t>通过项目实施，提供就业岗位，增加脱贫村集体经济和群众收入；
免费开展种植技术培训，培养群众种植经验及兴趣，壮大农村种植业，带动群众致富。</t>
  </si>
  <si>
    <t>2022年凤泉区一次性交通补助项目</t>
  </si>
  <si>
    <t>对全区脱贫劳动力跨省就业三个月以上的人员，给予单次往返最高每人300元的补助</t>
  </si>
  <si>
    <t>鼓励跨省外出务工，增加收入</t>
  </si>
  <si>
    <t>增加脱贫劳动力跨省务工的积极性</t>
  </si>
  <si>
    <t>2022年凤泉区耿黄镇东张门村标准化厂房项目</t>
  </si>
  <si>
    <t>耿黄镇
东张门村</t>
  </si>
  <si>
    <t>耿黄镇</t>
  </si>
  <si>
    <t>在东张门村新建标准化厂房一栋约6500平方米。</t>
  </si>
  <si>
    <t>促进脱贫人口和监测对象就业；带动全镇脱贫人口、监测对象增收；壮大东张门村集体经济。</t>
  </si>
  <si>
    <t>促进脱贫人口、监测对象增收。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</si>
</sst>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0"/>
      <color theme="0" tint="-0.899990844447157"/>
      <name val="宋体"/>
      <charset val="134"/>
      <scheme val="minor"/>
    </font>
    <font>
      <sz val="10"/>
      <color theme="0" tint="-0.899990844447157"/>
      <name val="宋体"/>
      <charset val="134"/>
    </font>
    <font>
      <b/>
      <sz val="22"/>
      <color theme="0" tint="-0.899990844447157"/>
      <name val="宋体"/>
      <charset val="134"/>
      <scheme val="minor"/>
    </font>
    <font>
      <b/>
      <sz val="10"/>
      <color theme="0" tint="-0.899990844447157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  <scheme val="minor"/>
    </font>
    <font>
      <sz val="12"/>
      <color theme="0" tint="-0.899990844447157"/>
      <name val="宋体"/>
      <charset val="134"/>
      <scheme val="minor"/>
    </font>
    <font>
      <sz val="12"/>
      <color indexed="8"/>
      <name val="宋体"/>
      <charset val="134"/>
    </font>
    <font>
      <sz val="11"/>
      <color theme="0" tint="-0.899990844447157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2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1" borderId="3" applyNumberFormat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12" fillId="0" borderId="1" xfId="5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0"/>
  <sheetViews>
    <sheetView tabSelected="1" workbookViewId="0">
      <selection activeCell="A1" sqref="A1:N1"/>
    </sheetView>
  </sheetViews>
  <sheetFormatPr defaultColWidth="5.25" defaultRowHeight="30" customHeight="1"/>
  <cols>
    <col min="1" max="1" width="3.625" style="1" customWidth="1"/>
    <col min="2" max="2" width="19.875" style="4" customWidth="1"/>
    <col min="3" max="3" width="8.125" style="1" customWidth="1"/>
    <col min="4" max="4" width="12" style="1" customWidth="1"/>
    <col min="5" max="5" width="21" style="4" customWidth="1"/>
    <col min="6" max="6" width="5.375" style="1" customWidth="1"/>
    <col min="7" max="7" width="14" style="1" customWidth="1"/>
    <col min="8" max="8" width="13.875" style="4" customWidth="1"/>
    <col min="9" max="9" width="7.875" style="4" customWidth="1"/>
    <col min="10" max="10" width="7.375" style="4" customWidth="1"/>
    <col min="11" max="11" width="6.125" style="4" customWidth="1"/>
    <col min="12" max="12" width="4.875" style="4" customWidth="1"/>
    <col min="13" max="13" width="5.75" style="4" customWidth="1"/>
    <col min="14" max="14" width="5.625" style="4" customWidth="1"/>
    <col min="15" max="15" width="66.25" style="1" customWidth="1"/>
    <col min="16" max="16321" width="5.25" style="1" customWidth="1"/>
    <col min="16322" max="16383" width="5.25" style="1"/>
  </cols>
  <sheetData>
    <row r="1" s="1" customFormat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9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/>
    </row>
    <row r="3" s="1" customFormat="1" ht="32.1" customHeight="1" spans="1:14">
      <c r="A3" s="6"/>
      <c r="B3" s="6"/>
      <c r="C3" s="6"/>
      <c r="D3" s="6"/>
      <c r="E3" s="6"/>
      <c r="F3" s="6"/>
      <c r="G3" s="6"/>
      <c r="H3" s="6"/>
      <c r="I3" s="6" t="s">
        <v>10</v>
      </c>
      <c r="J3" s="6" t="s">
        <v>11</v>
      </c>
      <c r="K3" s="6"/>
      <c r="L3" s="6"/>
      <c r="M3" s="6"/>
      <c r="N3" s="6"/>
    </row>
    <row r="4" s="2" customFormat="1" ht="32.1" customHeight="1" spans="1:14">
      <c r="A4" s="6"/>
      <c r="B4" s="6"/>
      <c r="C4" s="6"/>
      <c r="D4" s="6"/>
      <c r="E4" s="6"/>
      <c r="F4" s="6"/>
      <c r="G4" s="6"/>
      <c r="H4" s="6"/>
      <c r="I4" s="6"/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2" customFormat="1" ht="56" customHeight="1" spans="1:15">
      <c r="A5" s="7">
        <v>1</v>
      </c>
      <c r="B5" s="8" t="s">
        <v>17</v>
      </c>
      <c r="C5" s="9" t="s">
        <v>18</v>
      </c>
      <c r="D5" s="10" t="s">
        <v>19</v>
      </c>
      <c r="E5" s="11" t="s">
        <v>20</v>
      </c>
      <c r="F5" s="12" t="s">
        <v>21</v>
      </c>
      <c r="G5" s="13" t="s">
        <v>22</v>
      </c>
      <c r="H5" s="8" t="s">
        <v>23</v>
      </c>
      <c r="I5" s="35">
        <f>SUM(K5+L5+M5+N5)</f>
        <v>38.813536</v>
      </c>
      <c r="J5" s="35">
        <f t="shared" ref="J5:J20" si="0">K5+L5+M5+N5</f>
        <v>38.813536</v>
      </c>
      <c r="K5" s="36">
        <f>55-16.186464</f>
        <v>38.813536</v>
      </c>
      <c r="L5" s="37"/>
      <c r="M5" s="35"/>
      <c r="N5" s="35"/>
      <c r="O5" s="38"/>
    </row>
    <row r="6" s="3" customFormat="1" ht="86" customHeight="1" spans="1:15">
      <c r="A6" s="7">
        <v>2</v>
      </c>
      <c r="B6" s="8" t="s">
        <v>24</v>
      </c>
      <c r="C6" s="9" t="s">
        <v>18</v>
      </c>
      <c r="D6" s="10" t="s">
        <v>25</v>
      </c>
      <c r="E6" s="14" t="s">
        <v>26</v>
      </c>
      <c r="F6" s="12" t="s">
        <v>21</v>
      </c>
      <c r="G6" s="15" t="s">
        <v>27</v>
      </c>
      <c r="H6" s="16" t="s">
        <v>28</v>
      </c>
      <c r="I6" s="35">
        <f t="shared" ref="I6:I21" si="1">SUM(K6+L6+M6+N6)</f>
        <v>36</v>
      </c>
      <c r="J6" s="35">
        <f t="shared" si="0"/>
        <v>36</v>
      </c>
      <c r="K6" s="36">
        <v>17.1</v>
      </c>
      <c r="L6" s="35">
        <v>17.7</v>
      </c>
      <c r="M6" s="35">
        <v>1.2</v>
      </c>
      <c r="N6" s="35"/>
      <c r="O6" s="38"/>
    </row>
    <row r="7" s="3" customFormat="1" ht="72" customHeight="1" spans="1:15">
      <c r="A7" s="7">
        <v>3</v>
      </c>
      <c r="B7" s="8" t="s">
        <v>29</v>
      </c>
      <c r="C7" s="9" t="s">
        <v>18</v>
      </c>
      <c r="D7" s="17" t="s">
        <v>25</v>
      </c>
      <c r="E7" s="18" t="s">
        <v>30</v>
      </c>
      <c r="F7" s="12" t="s">
        <v>21</v>
      </c>
      <c r="G7" s="19" t="s">
        <v>31</v>
      </c>
      <c r="H7" s="20" t="s">
        <v>32</v>
      </c>
      <c r="I7" s="35">
        <f t="shared" si="1"/>
        <v>2.4</v>
      </c>
      <c r="J7" s="35">
        <f t="shared" si="0"/>
        <v>2.4</v>
      </c>
      <c r="K7" s="36">
        <v>2</v>
      </c>
      <c r="L7" s="35">
        <v>0.4</v>
      </c>
      <c r="M7" s="35"/>
      <c r="N7" s="35"/>
      <c r="O7" s="38"/>
    </row>
    <row r="8" s="3" customFormat="1" ht="69" customHeight="1" spans="1:15">
      <c r="A8" s="7">
        <v>4</v>
      </c>
      <c r="B8" s="8" t="s">
        <v>33</v>
      </c>
      <c r="C8" s="9" t="s">
        <v>18</v>
      </c>
      <c r="D8" s="10" t="s">
        <v>34</v>
      </c>
      <c r="E8" s="21" t="s">
        <v>35</v>
      </c>
      <c r="F8" s="12" t="s">
        <v>21</v>
      </c>
      <c r="G8" s="21" t="s">
        <v>36</v>
      </c>
      <c r="H8" s="21" t="s">
        <v>37</v>
      </c>
      <c r="I8" s="35">
        <f t="shared" si="1"/>
        <v>100.374</v>
      </c>
      <c r="J8" s="35">
        <f t="shared" si="0"/>
        <v>100.374</v>
      </c>
      <c r="K8" s="36">
        <v>63.186464</v>
      </c>
      <c r="L8" s="35">
        <v>37.187536</v>
      </c>
      <c r="M8" s="35"/>
      <c r="N8" s="35"/>
      <c r="O8" s="39"/>
    </row>
    <row r="9" s="1" customFormat="1" ht="91" customHeight="1" spans="1:15">
      <c r="A9" s="7">
        <v>5</v>
      </c>
      <c r="B9" s="8" t="s">
        <v>38</v>
      </c>
      <c r="C9" s="22" t="s">
        <v>39</v>
      </c>
      <c r="D9" s="23" t="s">
        <v>39</v>
      </c>
      <c r="E9" s="24" t="s">
        <v>40</v>
      </c>
      <c r="F9" s="12" t="s">
        <v>21</v>
      </c>
      <c r="G9" s="25" t="s">
        <v>41</v>
      </c>
      <c r="H9" s="25" t="s">
        <v>42</v>
      </c>
      <c r="I9" s="35">
        <f t="shared" si="1"/>
        <v>709</v>
      </c>
      <c r="J9" s="35">
        <f t="shared" si="0"/>
        <v>709</v>
      </c>
      <c r="K9" s="36">
        <v>230.9</v>
      </c>
      <c r="L9" s="35">
        <v>370.9</v>
      </c>
      <c r="M9" s="36">
        <f>76.4+30.8</f>
        <v>107.2</v>
      </c>
      <c r="N9" s="35"/>
      <c r="O9" s="39"/>
    </row>
    <row r="10" s="1" customFormat="1" ht="168" customHeight="1" spans="1:15">
      <c r="A10" s="7">
        <v>6</v>
      </c>
      <c r="B10" s="8" t="s">
        <v>43</v>
      </c>
      <c r="C10" s="26" t="s">
        <v>44</v>
      </c>
      <c r="D10" s="23" t="s">
        <v>39</v>
      </c>
      <c r="E10" s="25" t="s">
        <v>45</v>
      </c>
      <c r="F10" s="12" t="s">
        <v>21</v>
      </c>
      <c r="G10" s="27" t="s">
        <v>46</v>
      </c>
      <c r="H10" s="27" t="s">
        <v>47</v>
      </c>
      <c r="I10" s="35">
        <f t="shared" si="1"/>
        <v>193</v>
      </c>
      <c r="J10" s="35">
        <f t="shared" si="0"/>
        <v>193</v>
      </c>
      <c r="K10" s="35"/>
      <c r="L10" s="35"/>
      <c r="M10" s="35">
        <f>93+100</f>
        <v>193</v>
      </c>
      <c r="N10" s="35"/>
      <c r="O10" s="38"/>
    </row>
    <row r="11" s="1" customFormat="1" ht="93" customHeight="1" spans="1:15">
      <c r="A11" s="7">
        <v>7</v>
      </c>
      <c r="B11" s="8" t="s">
        <v>48</v>
      </c>
      <c r="C11" s="28" t="s">
        <v>49</v>
      </c>
      <c r="D11" s="10" t="s">
        <v>50</v>
      </c>
      <c r="E11" s="29" t="s">
        <v>51</v>
      </c>
      <c r="F11" s="12" t="s">
        <v>21</v>
      </c>
      <c r="G11" s="29" t="s">
        <v>52</v>
      </c>
      <c r="H11" s="29" t="s">
        <v>53</v>
      </c>
      <c r="I11" s="35">
        <f t="shared" si="1"/>
        <v>130</v>
      </c>
      <c r="J11" s="35">
        <f t="shared" si="0"/>
        <v>130</v>
      </c>
      <c r="K11" s="35"/>
      <c r="L11" s="35"/>
      <c r="M11" s="37"/>
      <c r="N11" s="35">
        <v>130</v>
      </c>
      <c r="O11" s="38"/>
    </row>
    <row r="12" s="1" customFormat="1" ht="111" customHeight="1" spans="1:15">
      <c r="A12" s="7">
        <v>8</v>
      </c>
      <c r="B12" s="8" t="s">
        <v>54</v>
      </c>
      <c r="C12" s="30" t="s">
        <v>49</v>
      </c>
      <c r="D12" s="10" t="s">
        <v>50</v>
      </c>
      <c r="E12" s="29" t="s">
        <v>55</v>
      </c>
      <c r="F12" s="12" t="s">
        <v>21</v>
      </c>
      <c r="G12" s="29" t="s">
        <v>56</v>
      </c>
      <c r="H12" s="29" t="s">
        <v>57</v>
      </c>
      <c r="I12" s="35">
        <f t="shared" si="1"/>
        <v>50</v>
      </c>
      <c r="J12" s="35">
        <f t="shared" si="0"/>
        <v>50</v>
      </c>
      <c r="K12" s="35"/>
      <c r="L12" s="35"/>
      <c r="M12" s="36">
        <v>50</v>
      </c>
      <c r="N12" s="36"/>
      <c r="O12" s="38"/>
    </row>
    <row r="13" s="1" customFormat="1" ht="118" customHeight="1" spans="1:15">
      <c r="A13" s="7">
        <v>9</v>
      </c>
      <c r="B13" s="8" t="s">
        <v>58</v>
      </c>
      <c r="C13" s="28" t="s">
        <v>59</v>
      </c>
      <c r="D13" s="10" t="s">
        <v>50</v>
      </c>
      <c r="E13" s="29" t="s">
        <v>55</v>
      </c>
      <c r="F13" s="12" t="s">
        <v>21</v>
      </c>
      <c r="G13" s="29" t="s">
        <v>56</v>
      </c>
      <c r="H13" s="29" t="s">
        <v>57</v>
      </c>
      <c r="I13" s="35">
        <f t="shared" si="1"/>
        <v>50</v>
      </c>
      <c r="J13" s="35">
        <f t="shared" si="0"/>
        <v>50</v>
      </c>
      <c r="K13" s="35"/>
      <c r="L13" s="35"/>
      <c r="M13" s="36">
        <v>50</v>
      </c>
      <c r="N13" s="36"/>
      <c r="O13" s="38"/>
    </row>
    <row r="14" s="1" customFormat="1" ht="75" customHeight="1" spans="1:15">
      <c r="A14" s="7">
        <v>10</v>
      </c>
      <c r="B14" s="8" t="s">
        <v>60</v>
      </c>
      <c r="C14" s="26" t="s">
        <v>50</v>
      </c>
      <c r="D14" s="10" t="s">
        <v>50</v>
      </c>
      <c r="E14" s="29" t="s">
        <v>61</v>
      </c>
      <c r="F14" s="12" t="s">
        <v>21</v>
      </c>
      <c r="G14" s="29" t="s">
        <v>56</v>
      </c>
      <c r="H14" s="29" t="s">
        <v>57</v>
      </c>
      <c r="I14" s="35">
        <f t="shared" si="1"/>
        <v>75</v>
      </c>
      <c r="J14" s="35">
        <f t="shared" si="0"/>
        <v>75</v>
      </c>
      <c r="K14" s="35"/>
      <c r="L14" s="35"/>
      <c r="M14" s="36">
        <v>75</v>
      </c>
      <c r="N14" s="36"/>
      <c r="O14" s="38"/>
    </row>
    <row r="15" s="1" customFormat="1" ht="112" customHeight="1" spans="1:15">
      <c r="A15" s="7">
        <v>11</v>
      </c>
      <c r="B15" s="8" t="s">
        <v>62</v>
      </c>
      <c r="C15" s="26" t="s">
        <v>63</v>
      </c>
      <c r="D15" s="23" t="s">
        <v>39</v>
      </c>
      <c r="E15" s="25" t="s">
        <v>45</v>
      </c>
      <c r="F15" s="12" t="s">
        <v>21</v>
      </c>
      <c r="G15" s="27" t="s">
        <v>64</v>
      </c>
      <c r="H15" s="27" t="s">
        <v>65</v>
      </c>
      <c r="I15" s="35">
        <f t="shared" si="1"/>
        <v>190</v>
      </c>
      <c r="J15" s="35">
        <f t="shared" si="0"/>
        <v>190</v>
      </c>
      <c r="K15" s="35"/>
      <c r="L15" s="35"/>
      <c r="M15" s="35">
        <v>120</v>
      </c>
      <c r="N15" s="35">
        <v>70</v>
      </c>
      <c r="O15" s="40"/>
    </row>
    <row r="16" s="1" customFormat="1" ht="102" customHeight="1" spans="1:15">
      <c r="A16" s="7">
        <v>12</v>
      </c>
      <c r="B16" s="8" t="s">
        <v>66</v>
      </c>
      <c r="C16" s="28" t="s">
        <v>67</v>
      </c>
      <c r="D16" s="10" t="s">
        <v>50</v>
      </c>
      <c r="E16" s="29"/>
      <c r="F16" s="12"/>
      <c r="G16" s="29"/>
      <c r="H16" s="29"/>
      <c r="I16" s="35">
        <f t="shared" si="1"/>
        <v>315</v>
      </c>
      <c r="J16" s="35">
        <f t="shared" si="0"/>
        <v>315</v>
      </c>
      <c r="K16" s="35"/>
      <c r="L16" s="35">
        <v>80</v>
      </c>
      <c r="M16" s="35">
        <v>235</v>
      </c>
      <c r="N16" s="35"/>
      <c r="O16" s="38"/>
    </row>
    <row r="17" s="1" customFormat="1" ht="99" customHeight="1" spans="1:15">
      <c r="A17" s="7">
        <v>13</v>
      </c>
      <c r="B17" s="8" t="s">
        <v>68</v>
      </c>
      <c r="C17" s="28" t="s">
        <v>18</v>
      </c>
      <c r="D17" s="10" t="s">
        <v>34</v>
      </c>
      <c r="E17" s="31" t="s">
        <v>69</v>
      </c>
      <c r="F17" s="12" t="s">
        <v>21</v>
      </c>
      <c r="G17" s="31" t="s">
        <v>70</v>
      </c>
      <c r="H17" s="31" t="s">
        <v>71</v>
      </c>
      <c r="I17" s="35">
        <f t="shared" si="1"/>
        <v>7.2</v>
      </c>
      <c r="J17" s="35">
        <f t="shared" si="0"/>
        <v>7.2</v>
      </c>
      <c r="K17" s="35"/>
      <c r="L17" s="35">
        <v>7.2</v>
      </c>
      <c r="M17" s="35"/>
      <c r="N17" s="36"/>
      <c r="O17" s="38"/>
    </row>
    <row r="18" s="1" customFormat="1" ht="160" customHeight="1" spans="1:15">
      <c r="A18" s="7">
        <v>14</v>
      </c>
      <c r="B18" s="8" t="s">
        <v>72</v>
      </c>
      <c r="C18" s="32" t="s">
        <v>73</v>
      </c>
      <c r="D18" s="23" t="s">
        <v>39</v>
      </c>
      <c r="E18" s="24" t="s">
        <v>74</v>
      </c>
      <c r="F18" s="12" t="s">
        <v>21</v>
      </c>
      <c r="G18" s="25" t="s">
        <v>75</v>
      </c>
      <c r="H18" s="25" t="s">
        <v>76</v>
      </c>
      <c r="I18" s="35">
        <f t="shared" si="1"/>
        <v>125.104154</v>
      </c>
      <c r="J18" s="35">
        <f t="shared" si="0"/>
        <v>125.104154</v>
      </c>
      <c r="K18" s="35"/>
      <c r="L18" s="35"/>
      <c r="M18" s="35">
        <v>125.104154</v>
      </c>
      <c r="N18" s="36"/>
      <c r="O18" s="41"/>
    </row>
    <row r="19" s="1" customFormat="1" ht="60" customHeight="1" spans="1:15">
      <c r="A19" s="7">
        <v>15</v>
      </c>
      <c r="B19" s="8" t="s">
        <v>77</v>
      </c>
      <c r="C19" s="28" t="s">
        <v>18</v>
      </c>
      <c r="D19" s="12" t="s">
        <v>34</v>
      </c>
      <c r="E19" s="21" t="s">
        <v>78</v>
      </c>
      <c r="F19" s="12" t="s">
        <v>21</v>
      </c>
      <c r="G19" s="21" t="s">
        <v>79</v>
      </c>
      <c r="H19" s="21" t="s">
        <v>80</v>
      </c>
      <c r="I19" s="35">
        <f t="shared" si="1"/>
        <v>0.05615</v>
      </c>
      <c r="J19" s="35">
        <f t="shared" si="0"/>
        <v>0.05615</v>
      </c>
      <c r="K19" s="35"/>
      <c r="L19" s="35">
        <v>0.05615</v>
      </c>
      <c r="M19" s="35"/>
      <c r="N19" s="36"/>
      <c r="O19" s="42"/>
    </row>
    <row r="20" s="1" customFormat="1" ht="112" customHeight="1" spans="1:15">
      <c r="A20" s="7">
        <v>16</v>
      </c>
      <c r="B20" s="8" t="s">
        <v>81</v>
      </c>
      <c r="C20" s="12" t="s">
        <v>82</v>
      </c>
      <c r="D20" s="12" t="s">
        <v>83</v>
      </c>
      <c r="E20" s="27" t="s">
        <v>84</v>
      </c>
      <c r="F20" s="12" t="s">
        <v>21</v>
      </c>
      <c r="G20" s="29" t="s">
        <v>85</v>
      </c>
      <c r="H20" s="29" t="s">
        <v>86</v>
      </c>
      <c r="I20" s="35">
        <f t="shared" si="1"/>
        <v>689.25216</v>
      </c>
      <c r="J20" s="35">
        <f t="shared" si="0"/>
        <v>689.25216</v>
      </c>
      <c r="K20" s="35"/>
      <c r="L20" s="35">
        <v>144.556314</v>
      </c>
      <c r="M20" s="36">
        <v>244.695846</v>
      </c>
      <c r="N20" s="36">
        <v>300</v>
      </c>
      <c r="O20" s="42"/>
    </row>
    <row r="21" s="1" customFormat="1" ht="60" customHeight="1" spans="1:15">
      <c r="A21" s="7">
        <v>17</v>
      </c>
      <c r="B21" s="33" t="s">
        <v>10</v>
      </c>
      <c r="C21" s="12"/>
      <c r="D21" s="12"/>
      <c r="E21" s="34"/>
      <c r="F21" s="12"/>
      <c r="G21" s="12"/>
      <c r="H21" s="34"/>
      <c r="I21" s="35">
        <f t="shared" si="1"/>
        <v>2711.2</v>
      </c>
      <c r="J21" s="34">
        <f t="shared" ref="J21:N21" si="2">SUM(J5:J20)</f>
        <v>2711.2</v>
      </c>
      <c r="K21" s="34">
        <f t="shared" si="2"/>
        <v>352</v>
      </c>
      <c r="L21" s="34">
        <f t="shared" si="2"/>
        <v>658</v>
      </c>
      <c r="M21" s="34">
        <f t="shared" si="2"/>
        <v>1201.2</v>
      </c>
      <c r="N21" s="34">
        <f t="shared" si="2"/>
        <v>500</v>
      </c>
      <c r="O21" s="42"/>
    </row>
    <row r="22" s="1" customFormat="1" ht="60" customHeight="1" spans="2:14">
      <c r="B22" s="4"/>
      <c r="E22" s="4"/>
      <c r="H22" s="4"/>
      <c r="I22" s="4"/>
      <c r="J22" s="4"/>
      <c r="K22" s="4"/>
      <c r="L22" s="4"/>
      <c r="M22" s="4"/>
      <c r="N22" s="4"/>
    </row>
    <row r="23" s="1" customFormat="1" ht="60" customHeight="1" spans="2:14">
      <c r="B23" s="4"/>
      <c r="E23" s="4"/>
      <c r="H23" s="4"/>
      <c r="I23" s="4"/>
      <c r="J23" s="4"/>
      <c r="K23" s="4"/>
      <c r="L23" s="4"/>
      <c r="M23" s="4"/>
      <c r="N23" s="4"/>
    </row>
    <row r="24" s="1" customFormat="1" ht="60" customHeight="1" spans="2:14">
      <c r="B24" s="4"/>
      <c r="E24" s="4"/>
      <c r="H24" s="4"/>
      <c r="I24" s="4"/>
      <c r="J24" s="4"/>
      <c r="K24" s="4"/>
      <c r="L24" s="4"/>
      <c r="M24" s="4"/>
      <c r="N24" s="4"/>
    </row>
    <row r="25" s="1" customFormat="1" ht="60" customHeight="1" spans="2:14">
      <c r="B25" s="4"/>
      <c r="E25" s="4"/>
      <c r="H25" s="4"/>
      <c r="I25" s="4"/>
      <c r="J25" s="4"/>
      <c r="K25" s="4"/>
      <c r="L25" s="4"/>
      <c r="M25" s="4"/>
      <c r="N25" s="4"/>
    </row>
    <row r="26" s="1" customFormat="1" ht="60" customHeight="1" spans="2:14">
      <c r="B26" s="4"/>
      <c r="E26" s="4"/>
      <c r="H26" s="4"/>
      <c r="I26" s="4"/>
      <c r="J26" s="4"/>
      <c r="K26" s="4"/>
      <c r="L26" s="4"/>
      <c r="M26" s="4"/>
      <c r="N26" s="4"/>
    </row>
    <row r="27" s="1" customFormat="1" ht="60" customHeight="1" spans="2:14">
      <c r="B27" s="4"/>
      <c r="E27" s="4"/>
      <c r="H27" s="4"/>
      <c r="I27" s="4"/>
      <c r="J27" s="4"/>
      <c r="K27" s="4"/>
      <c r="L27" s="4"/>
      <c r="M27" s="4"/>
      <c r="N27" s="4"/>
    </row>
    <row r="28" s="1" customFormat="1" ht="60" customHeight="1" spans="2:14">
      <c r="B28" s="4"/>
      <c r="E28" s="4"/>
      <c r="H28" s="4"/>
      <c r="I28" s="4"/>
      <c r="J28" s="4"/>
      <c r="K28" s="4"/>
      <c r="L28" s="4"/>
      <c r="M28" s="4"/>
      <c r="N28" s="4"/>
    </row>
    <row r="29" s="1" customFormat="1" ht="60" customHeight="1" spans="2:14">
      <c r="B29" s="4"/>
      <c r="E29" s="4"/>
      <c r="H29" s="4"/>
      <c r="I29" s="4"/>
      <c r="J29" s="4"/>
      <c r="K29" s="4"/>
      <c r="L29" s="4"/>
      <c r="M29" s="4"/>
      <c r="N29" s="4"/>
    </row>
    <row r="30" s="1" customFormat="1" ht="60" customHeight="1" spans="2:14">
      <c r="B30" s="4"/>
      <c r="E30" s="4"/>
      <c r="H30" s="4"/>
      <c r="I30" s="4"/>
      <c r="J30" s="4"/>
      <c r="K30" s="4"/>
      <c r="L30" s="4"/>
      <c r="M30" s="4"/>
      <c r="N30" s="4"/>
    </row>
    <row r="31" s="1" customFormat="1" ht="60" customHeight="1" spans="2:14">
      <c r="B31" s="4"/>
      <c r="E31" s="4"/>
      <c r="H31" s="4"/>
      <c r="I31" s="4"/>
      <c r="J31" s="4"/>
      <c r="K31" s="4"/>
      <c r="L31" s="4"/>
      <c r="M31" s="4"/>
      <c r="N31" s="4"/>
    </row>
    <row r="32" s="1" customFormat="1" ht="60" customHeight="1" spans="2:14">
      <c r="B32" s="4"/>
      <c r="E32" s="4"/>
      <c r="H32" s="4"/>
      <c r="I32" s="4"/>
      <c r="J32" s="4"/>
      <c r="K32" s="4"/>
      <c r="L32" s="4"/>
      <c r="M32" s="4"/>
      <c r="N32" s="4"/>
    </row>
    <row r="33" s="1" customFormat="1" ht="60" customHeight="1" spans="2:14">
      <c r="B33" s="4"/>
      <c r="E33" s="4"/>
      <c r="H33" s="4"/>
      <c r="I33" s="4"/>
      <c r="J33" s="4"/>
      <c r="K33" s="4"/>
      <c r="L33" s="4"/>
      <c r="M33" s="4"/>
      <c r="N33" s="4"/>
    </row>
    <row r="34" s="1" customFormat="1" ht="60" customHeight="1" spans="2:14">
      <c r="B34" s="4"/>
      <c r="E34" s="4"/>
      <c r="H34" s="4"/>
      <c r="I34" s="4"/>
      <c r="J34" s="4"/>
      <c r="K34" s="4"/>
      <c r="L34" s="4"/>
      <c r="M34" s="4"/>
      <c r="N34" s="4"/>
    </row>
    <row r="35" s="1" customFormat="1" ht="60" customHeight="1" spans="2:14">
      <c r="B35" s="4"/>
      <c r="E35" s="4"/>
      <c r="H35" s="4"/>
      <c r="I35" s="4"/>
      <c r="J35" s="4"/>
      <c r="K35" s="4"/>
      <c r="L35" s="4"/>
      <c r="M35" s="4"/>
      <c r="N35" s="4"/>
    </row>
    <row r="36" s="1" customFormat="1" ht="60" customHeight="1" spans="2:14">
      <c r="B36" s="4"/>
      <c r="E36" s="4"/>
      <c r="H36" s="4"/>
      <c r="I36" s="4"/>
      <c r="J36" s="4"/>
      <c r="K36" s="4"/>
      <c r="L36" s="4"/>
      <c r="M36" s="4"/>
      <c r="N36" s="4"/>
    </row>
    <row r="37" s="1" customFormat="1" ht="60" customHeight="1" spans="2:14">
      <c r="B37" s="4"/>
      <c r="E37" s="4"/>
      <c r="H37" s="4"/>
      <c r="I37" s="4"/>
      <c r="J37" s="4"/>
      <c r="K37" s="4"/>
      <c r="L37" s="4"/>
      <c r="M37" s="4"/>
      <c r="N37" s="4"/>
    </row>
    <row r="38" s="1" customFormat="1" ht="60" customHeight="1" spans="2:14">
      <c r="B38" s="4"/>
      <c r="E38" s="4"/>
      <c r="H38" s="4"/>
      <c r="I38" s="4"/>
      <c r="J38" s="4"/>
      <c r="K38" s="4"/>
      <c r="L38" s="4"/>
      <c r="M38" s="4"/>
      <c r="N38" s="4"/>
    </row>
    <row r="39" s="1" customFormat="1" ht="60" customHeight="1" spans="2:14">
      <c r="B39" s="4"/>
      <c r="E39" s="4"/>
      <c r="H39" s="4"/>
      <c r="I39" s="4"/>
      <c r="J39" s="4"/>
      <c r="K39" s="4"/>
      <c r="L39" s="4"/>
      <c r="M39" s="4"/>
      <c r="N39" s="4"/>
    </row>
    <row r="40" s="1" customFormat="1" ht="60" customHeight="1" spans="2:14">
      <c r="B40" s="4"/>
      <c r="E40" s="4"/>
      <c r="H40" s="4"/>
      <c r="I40" s="4"/>
      <c r="J40" s="4"/>
      <c r="K40" s="4"/>
      <c r="L40" s="4"/>
      <c r="M40" s="4"/>
      <c r="N40" s="4"/>
    </row>
    <row r="41" s="1" customFormat="1" ht="60" customHeight="1" spans="2:14">
      <c r="B41" s="4"/>
      <c r="E41" s="4"/>
      <c r="H41" s="4"/>
      <c r="I41" s="4"/>
      <c r="J41" s="4"/>
      <c r="K41" s="4"/>
      <c r="L41" s="4"/>
      <c r="M41" s="4"/>
      <c r="N41" s="4"/>
    </row>
    <row r="42" s="1" customFormat="1" ht="60" customHeight="1" spans="2:14">
      <c r="B42" s="4"/>
      <c r="E42" s="4"/>
      <c r="H42" s="4"/>
      <c r="I42" s="4"/>
      <c r="J42" s="4"/>
      <c r="K42" s="4"/>
      <c r="L42" s="4"/>
      <c r="M42" s="4"/>
      <c r="N42" s="4"/>
    </row>
    <row r="43" s="1" customFormat="1" ht="60" customHeight="1" spans="2:14">
      <c r="B43" s="4"/>
      <c r="E43" s="4"/>
      <c r="H43" s="4"/>
      <c r="I43" s="4"/>
      <c r="J43" s="4"/>
      <c r="K43" s="4"/>
      <c r="L43" s="4"/>
      <c r="M43" s="4"/>
      <c r="N43" s="4"/>
    </row>
    <row r="44" s="1" customFormat="1" ht="60" customHeight="1" spans="2:14">
      <c r="B44" s="4"/>
      <c r="E44" s="4"/>
      <c r="H44" s="4"/>
      <c r="I44" s="4"/>
      <c r="J44" s="4"/>
      <c r="K44" s="4"/>
      <c r="L44" s="4"/>
      <c r="M44" s="4"/>
      <c r="N44" s="4"/>
    </row>
    <row r="45" s="1" customFormat="1" ht="60" customHeight="1" spans="2:14">
      <c r="B45" s="4"/>
      <c r="E45" s="4"/>
      <c r="H45" s="4"/>
      <c r="I45" s="4"/>
      <c r="J45" s="4"/>
      <c r="K45" s="4"/>
      <c r="L45" s="4"/>
      <c r="M45" s="4"/>
      <c r="N45" s="4"/>
    </row>
    <row r="46" s="1" customFormat="1" ht="60" customHeight="1" spans="2:14">
      <c r="B46" s="4"/>
      <c r="E46" s="4"/>
      <c r="H46" s="4"/>
      <c r="I46" s="4"/>
      <c r="J46" s="4"/>
      <c r="K46" s="4"/>
      <c r="L46" s="4"/>
      <c r="M46" s="4"/>
      <c r="N46" s="4"/>
    </row>
    <row r="47" s="1" customFormat="1" ht="60" customHeight="1" spans="2:14">
      <c r="B47" s="4"/>
      <c r="E47" s="4"/>
      <c r="H47" s="4"/>
      <c r="I47" s="4"/>
      <c r="J47" s="4"/>
      <c r="K47" s="4"/>
      <c r="L47" s="4"/>
      <c r="M47" s="4"/>
      <c r="N47" s="4"/>
    </row>
    <row r="48" s="1" customFormat="1" ht="60" customHeight="1" spans="2:14">
      <c r="B48" s="4"/>
      <c r="E48" s="4"/>
      <c r="H48" s="4"/>
      <c r="I48" s="4"/>
      <c r="J48" s="4"/>
      <c r="K48" s="4"/>
      <c r="L48" s="4"/>
      <c r="M48" s="4"/>
      <c r="N48" s="4"/>
    </row>
    <row r="49" s="1" customFormat="1" ht="60" customHeight="1" spans="2:14">
      <c r="B49" s="4"/>
      <c r="E49" s="4"/>
      <c r="H49" s="4"/>
      <c r="I49" s="4"/>
      <c r="J49" s="4"/>
      <c r="K49" s="4"/>
      <c r="L49" s="4"/>
      <c r="M49" s="4"/>
      <c r="N49" s="4"/>
    </row>
    <row r="50" s="1" customFormat="1" ht="60" customHeight="1" spans="2:14">
      <c r="B50" s="4"/>
      <c r="E50" s="4"/>
      <c r="H50" s="4"/>
      <c r="I50" s="4"/>
      <c r="J50" s="4"/>
      <c r="K50" s="4"/>
      <c r="L50" s="4"/>
      <c r="M50" s="4"/>
      <c r="N50" s="4"/>
    </row>
    <row r="51" s="1" customFormat="1" ht="60" customHeight="1" spans="2:14">
      <c r="B51" s="4"/>
      <c r="E51" s="4"/>
      <c r="H51" s="4"/>
      <c r="I51" s="4"/>
      <c r="J51" s="4"/>
      <c r="K51" s="4"/>
      <c r="L51" s="4"/>
      <c r="M51" s="4"/>
      <c r="N51" s="4"/>
    </row>
    <row r="52" s="1" customFormat="1" ht="60" customHeight="1" spans="2:14">
      <c r="B52" s="4"/>
      <c r="E52" s="4"/>
      <c r="H52" s="4"/>
      <c r="I52" s="4"/>
      <c r="J52" s="4"/>
      <c r="K52" s="4"/>
      <c r="L52" s="4"/>
      <c r="M52" s="4"/>
      <c r="N52" s="4"/>
    </row>
    <row r="53" s="1" customFormat="1" ht="60" customHeight="1" spans="2:14">
      <c r="B53" s="4"/>
      <c r="E53" s="4"/>
      <c r="H53" s="4"/>
      <c r="I53" s="4"/>
      <c r="J53" s="4"/>
      <c r="K53" s="4"/>
      <c r="L53" s="4"/>
      <c r="M53" s="4"/>
      <c r="N53" s="4"/>
    </row>
    <row r="54" s="1" customFormat="1" ht="60" customHeight="1" spans="2:14">
      <c r="B54" s="4"/>
      <c r="E54" s="4"/>
      <c r="H54" s="4"/>
      <c r="I54" s="4"/>
      <c r="J54" s="4"/>
      <c r="K54" s="4"/>
      <c r="L54" s="4"/>
      <c r="M54" s="4"/>
      <c r="N54" s="4"/>
    </row>
    <row r="55" s="1" customFormat="1" ht="60" customHeight="1" spans="2:14">
      <c r="B55" s="4"/>
      <c r="E55" s="4"/>
      <c r="H55" s="4"/>
      <c r="I55" s="4"/>
      <c r="J55" s="4"/>
      <c r="K55" s="4"/>
      <c r="L55" s="4"/>
      <c r="M55" s="4"/>
      <c r="N55" s="4"/>
    </row>
    <row r="56" s="1" customFormat="1" ht="60" customHeight="1" spans="2:14">
      <c r="B56" s="4"/>
      <c r="E56" s="4"/>
      <c r="H56" s="4"/>
      <c r="I56" s="4"/>
      <c r="J56" s="4"/>
      <c r="K56" s="4"/>
      <c r="L56" s="4"/>
      <c r="M56" s="4"/>
      <c r="N56" s="4"/>
    </row>
    <row r="57" s="1" customFormat="1" ht="60" customHeight="1" spans="2:14">
      <c r="B57" s="4"/>
      <c r="E57" s="4"/>
      <c r="H57" s="4"/>
      <c r="I57" s="4"/>
      <c r="J57" s="4"/>
      <c r="K57" s="4"/>
      <c r="L57" s="4"/>
      <c r="M57" s="4"/>
      <c r="N57" s="4"/>
    </row>
    <row r="58" s="1" customFormat="1" ht="60" customHeight="1" spans="2:14">
      <c r="B58" s="4"/>
      <c r="E58" s="4"/>
      <c r="H58" s="4"/>
      <c r="I58" s="4"/>
      <c r="J58" s="4"/>
      <c r="K58" s="4"/>
      <c r="L58" s="4"/>
      <c r="M58" s="4"/>
      <c r="N58" s="4"/>
    </row>
    <row r="59" s="1" customFormat="1" ht="60" customHeight="1" spans="2:14">
      <c r="B59" s="4"/>
      <c r="E59" s="4"/>
      <c r="H59" s="4"/>
      <c r="I59" s="4"/>
      <c r="J59" s="4"/>
      <c r="K59" s="4"/>
      <c r="L59" s="4"/>
      <c r="M59" s="4"/>
      <c r="N59" s="4"/>
    </row>
    <row r="60" s="1" customFormat="1" ht="60" customHeight="1" spans="2:14">
      <c r="B60" s="4"/>
      <c r="E60" s="4"/>
      <c r="H60" s="4"/>
      <c r="I60" s="4"/>
      <c r="J60" s="4"/>
      <c r="K60" s="4"/>
      <c r="L60" s="4"/>
      <c r="M60" s="4"/>
      <c r="N60" s="4"/>
    </row>
    <row r="61" s="1" customFormat="1" ht="60" customHeight="1" spans="2:14">
      <c r="B61" s="4"/>
      <c r="E61" s="4"/>
      <c r="H61" s="4"/>
      <c r="I61" s="4"/>
      <c r="J61" s="4"/>
      <c r="K61" s="4"/>
      <c r="L61" s="4"/>
      <c r="M61" s="4"/>
      <c r="N61" s="4"/>
    </row>
    <row r="62" s="1" customFormat="1" ht="60" customHeight="1" spans="2:14">
      <c r="B62" s="4"/>
      <c r="E62" s="4"/>
      <c r="H62" s="4"/>
      <c r="I62" s="4"/>
      <c r="J62" s="4"/>
      <c r="K62" s="4"/>
      <c r="L62" s="4"/>
      <c r="M62" s="4"/>
      <c r="N62" s="4"/>
    </row>
    <row r="63" s="1" customFormat="1" ht="60" customHeight="1" spans="2:14">
      <c r="B63" s="4"/>
      <c r="E63" s="4"/>
      <c r="H63" s="4"/>
      <c r="I63" s="4"/>
      <c r="J63" s="4"/>
      <c r="K63" s="4"/>
      <c r="L63" s="4"/>
      <c r="M63" s="4"/>
      <c r="N63" s="4"/>
    </row>
    <row r="64" s="1" customFormat="1" ht="60" customHeight="1" spans="2:14">
      <c r="B64" s="4"/>
      <c r="E64" s="4"/>
      <c r="H64" s="4"/>
      <c r="I64" s="4"/>
      <c r="J64" s="4"/>
      <c r="K64" s="4"/>
      <c r="L64" s="4"/>
      <c r="M64" s="4"/>
      <c r="N64" s="4"/>
    </row>
    <row r="65" s="1" customFormat="1" ht="60" customHeight="1" spans="2:14">
      <c r="B65" s="4"/>
      <c r="E65" s="4"/>
      <c r="H65" s="4"/>
      <c r="I65" s="4"/>
      <c r="J65" s="4"/>
      <c r="K65" s="4"/>
      <c r="L65" s="4"/>
      <c r="M65" s="4"/>
      <c r="N65" s="4"/>
    </row>
    <row r="66" s="1" customFormat="1" ht="60" customHeight="1" spans="2:14">
      <c r="B66" s="4"/>
      <c r="E66" s="4"/>
      <c r="H66" s="4"/>
      <c r="I66" s="4"/>
      <c r="J66" s="4"/>
      <c r="K66" s="4"/>
      <c r="L66" s="4"/>
      <c r="M66" s="4"/>
      <c r="N66" s="4"/>
    </row>
    <row r="67" s="1" customFormat="1" ht="60" customHeight="1" spans="2:14">
      <c r="B67" s="4"/>
      <c r="E67" s="4"/>
      <c r="H67" s="4"/>
      <c r="I67" s="4"/>
      <c r="J67" s="4"/>
      <c r="K67" s="4"/>
      <c r="L67" s="4"/>
      <c r="M67" s="4"/>
      <c r="N67" s="4"/>
    </row>
    <row r="68" s="1" customFormat="1" ht="60" customHeight="1" spans="2:14">
      <c r="B68" s="4"/>
      <c r="E68" s="4"/>
      <c r="H68" s="4"/>
      <c r="I68" s="4"/>
      <c r="J68" s="4"/>
      <c r="K68" s="4"/>
      <c r="L68" s="4"/>
      <c r="M68" s="4"/>
      <c r="N68" s="4"/>
    </row>
    <row r="69" s="1" customFormat="1" ht="60" customHeight="1" spans="2:14">
      <c r="B69" s="4"/>
      <c r="E69" s="4"/>
      <c r="H69" s="4"/>
      <c r="I69" s="4"/>
      <c r="J69" s="4"/>
      <c r="K69" s="4"/>
      <c r="L69" s="4"/>
      <c r="M69" s="4"/>
      <c r="N69" s="4"/>
    </row>
    <row r="70" s="1" customFormat="1" ht="60" customHeight="1" spans="2:14">
      <c r="B70" s="4"/>
      <c r="E70" s="4"/>
      <c r="H70" s="4"/>
      <c r="I70" s="4"/>
      <c r="J70" s="4"/>
      <c r="K70" s="4"/>
      <c r="L70" s="4"/>
      <c r="M70" s="4"/>
      <c r="N70" s="4"/>
    </row>
    <row r="71" s="1" customFormat="1" ht="60" customHeight="1" spans="2:14">
      <c r="B71" s="4"/>
      <c r="E71" s="4"/>
      <c r="H71" s="4"/>
      <c r="I71" s="4"/>
      <c r="J71" s="4"/>
      <c r="K71" s="4"/>
      <c r="L71" s="4"/>
      <c r="M71" s="4"/>
      <c r="N71" s="4"/>
    </row>
    <row r="72" s="1" customFormat="1" ht="60" customHeight="1" spans="2:14">
      <c r="B72" s="4"/>
      <c r="E72" s="4"/>
      <c r="H72" s="4"/>
      <c r="I72" s="4"/>
      <c r="J72" s="4"/>
      <c r="K72" s="4"/>
      <c r="L72" s="4"/>
      <c r="M72" s="4"/>
      <c r="N72" s="4"/>
    </row>
    <row r="73" s="1" customFormat="1" ht="60" customHeight="1" spans="2:14">
      <c r="B73" s="4"/>
      <c r="E73" s="4"/>
      <c r="H73" s="4"/>
      <c r="I73" s="4"/>
      <c r="J73" s="4"/>
      <c r="K73" s="4"/>
      <c r="L73" s="4"/>
      <c r="M73" s="4"/>
      <c r="N73" s="4"/>
    </row>
    <row r="74" s="1" customFormat="1" ht="60" customHeight="1" spans="2:14">
      <c r="B74" s="4"/>
      <c r="E74" s="4"/>
      <c r="H74" s="4"/>
      <c r="I74" s="4"/>
      <c r="J74" s="4"/>
      <c r="K74" s="4"/>
      <c r="L74" s="4"/>
      <c r="M74" s="4"/>
      <c r="N74" s="4"/>
    </row>
    <row r="75" s="1" customFormat="1" ht="60" customHeight="1" spans="2:14">
      <c r="B75" s="4"/>
      <c r="E75" s="4"/>
      <c r="H75" s="4"/>
      <c r="I75" s="4"/>
      <c r="J75" s="4"/>
      <c r="K75" s="4"/>
      <c r="L75" s="4"/>
      <c r="M75" s="4"/>
      <c r="N75" s="4"/>
    </row>
    <row r="76" s="1" customFormat="1" ht="60" customHeight="1" spans="2:14">
      <c r="B76" s="4"/>
      <c r="E76" s="4"/>
      <c r="H76" s="4"/>
      <c r="I76" s="4"/>
      <c r="J76" s="4"/>
      <c r="K76" s="4"/>
      <c r="L76" s="4"/>
      <c r="M76" s="4"/>
      <c r="N76" s="4"/>
    </row>
    <row r="77" s="1" customFormat="1" ht="60" customHeight="1" spans="2:14">
      <c r="B77" s="4"/>
      <c r="E77" s="4"/>
      <c r="H77" s="4"/>
      <c r="I77" s="4"/>
      <c r="J77" s="4"/>
      <c r="K77" s="4"/>
      <c r="L77" s="4"/>
      <c r="M77" s="4"/>
      <c r="N77" s="4"/>
    </row>
    <row r="78" s="1" customFormat="1" ht="60" customHeight="1" spans="2:14">
      <c r="B78" s="4"/>
      <c r="E78" s="4"/>
      <c r="H78" s="4"/>
      <c r="I78" s="4"/>
      <c r="J78" s="4"/>
      <c r="K78" s="4"/>
      <c r="L78" s="4"/>
      <c r="M78" s="4"/>
      <c r="N78" s="4"/>
    </row>
    <row r="79" s="1" customFormat="1" ht="60" customHeight="1" spans="2:14">
      <c r="B79" s="4"/>
      <c r="E79" s="4"/>
      <c r="H79" s="4"/>
      <c r="I79" s="4"/>
      <c r="J79" s="4"/>
      <c r="K79" s="4"/>
      <c r="L79" s="4"/>
      <c r="M79" s="4"/>
      <c r="N79" s="4"/>
    </row>
    <row r="80" s="1" customFormat="1" ht="65.1" customHeight="1" spans="2:14">
      <c r="B80" s="4"/>
      <c r="E80" s="4"/>
      <c r="H80" s="4"/>
      <c r="I80" s="4"/>
      <c r="J80" s="4"/>
      <c r="K80" s="4"/>
      <c r="L80" s="4"/>
      <c r="M80" s="4"/>
      <c r="N80" s="4"/>
    </row>
  </sheetData>
  <mergeCells count="12">
    <mergeCell ref="A1:N1"/>
    <mergeCell ref="I2:N2"/>
    <mergeCell ref="J3:N3"/>
    <mergeCell ref="A2:A4"/>
    <mergeCell ref="B2:B4"/>
    <mergeCell ref="C2:C4"/>
    <mergeCell ref="D2:D4"/>
    <mergeCell ref="E2:E4"/>
    <mergeCell ref="F2:F4"/>
    <mergeCell ref="G2:G4"/>
    <mergeCell ref="H2:H4"/>
    <mergeCell ref="I3:I4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2019-12-30T00:53:00Z</dcterms:created>
  <dcterms:modified xsi:type="dcterms:W3CDTF">2022-12-23T08:02:45Z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482DBE453F454C35A6B51375DC0573E6</vt:lpwstr>
  </property>
</Properties>
</file>