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<sst xmlns="http://schemas.openxmlformats.org/spreadsheetml/2006/main" count="344">
  <si>
    <t>部门收支总体情况表</t>
  </si>
  <si>
    <t>部门名称：区劳动就业服务中心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</si>
  <si>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</si>
  <si>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</si>
  <si>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</si>
  <si>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</si>
  <si>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</si>
  <si>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</si>
  <si>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</si>
  <si>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</si>
  <si>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</si>
  <si>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</si>
  <si>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</si>
  <si>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</si>
  <si>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</si>
  <si>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</si>
  <si>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</si>
  <si>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</si>
  <si>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</si>
  <si>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</si>
  <si>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</si>
  <si>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</si>
  <si>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</si>
  <si>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</si>
  <si>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</si>
  <si>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</si>
  <si>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</si>
  <si>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</si>
  <si>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</si>
  <si>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</si>
  <si>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</si>
  <si>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</si>
  <si>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</si>
  <si>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单位名称：区劳动就业服务中心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</si>
  <si>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</si>
  <si>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</si>
  <si>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</si>
  <si>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</si>
  <si>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</si>
  <si>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</si>
  <si>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</si>
  <si>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</si>
  <si>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</si>
  <si>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</si>
  <si>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</si>
  <si>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</si>
  <si>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</si>
  <si>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</si>
  <si>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</si>
  <si>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</si>
  <si>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</si>
  <si>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</si>
  <si>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</si>
  <si>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</si>
  <si>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</si>
  <si>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</si>
  <si>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</si>
  <si>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</si>
  <si>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</si>
  <si>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</si>
  <si>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</si>
  <si>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</si>
  <si>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</si>
  <si>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</si>
  <si>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</si>
  <si>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</si>
  <si>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</si>
  <si>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</si>
  <si>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</si>
  <si>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</si>
  <si>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07</t>
  </si>
  <si>
    <t>02</t>
  </si>
  <si>
    <t>职业培训补贴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</si>
  <si>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</si>
  <si>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</si>
  <si>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</si>
  <si>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</si>
  <si>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</si>
  <si>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</si>
  <si>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</si>
  <si>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</si>
  <si>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</si>
  <si>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</si>
  <si>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</si>
  <si>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</si>
  <si>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</si>
  <si>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</si>
  <si>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</si>
  <si>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</si>
  <si>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</si>
  <si>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</si>
  <si>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</si>
  <si>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</si>
  <si>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</si>
  <si>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</si>
  <si>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</si>
  <si>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</si>
  <si>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</si>
  <si>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</si>
  <si>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</si>
  <si>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</si>
  <si>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</si>
  <si>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</si>
  <si>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</si>
  <si>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</si>
  <si>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</si>
  <si>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</si>
  <si>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事 业 单 位 合 计</t>
  </si>
  <si>
    <t>支出功能分类</t>
  </si>
  <si>
    <t>政府预算经济分类</t>
  </si>
  <si>
    <t>部门预算经济分类</t>
  </si>
  <si>
    <t>科 目 名 称</t>
  </si>
  <si>
    <t>对事业单位经常性补助</t>
  </si>
  <si>
    <t>01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</si>
  <si>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</si>
  <si>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</si>
  <si>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</si>
  <si>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</si>
  <si>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</si>
  <si>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</si>
  <si>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</si>
  <si>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资本性支出（基本建设）</t>
  </si>
  <si>
    <t>对企业补助</t>
  </si>
  <si>
    <t xml:space="preserve"> 费用补贴</t>
  </si>
  <si>
    <t>04</t>
  </si>
  <si>
    <t xml:space="preserve"> 利息补贴</t>
  </si>
  <si>
    <t>05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</si>
  <si>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</si>
  <si>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</si>
  <si>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</si>
  <si>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</si>
  <si>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>03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</si>
  <si>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</si>
  <si>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</si>
  <si>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</si>
  <si>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</si>
  <si>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</si>
  <si>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</si>
  <si>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>06</t>
  </si>
  <si>
    <t xml:space="preserve"> 救济金</t>
  </si>
  <si>
    <t xml:space="preserve"> 医疗费补助</t>
  </si>
  <si>
    <t>09</t>
  </si>
  <si>
    <t xml:space="preserve"> 奖励金</t>
  </si>
  <si>
    <t xml:space="preserve"> 助学金</t>
  </si>
  <si>
    <t>08</t>
  </si>
  <si>
    <t xml:space="preserve"> 个人农业生产补贴</t>
  </si>
  <si>
    <t>10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</si>
  <si>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</si>
  <si>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</si>
  <si>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</si>
  <si>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</si>
  <si>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</si>
  <si>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99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</si>
  <si>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</si>
  <si>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</si>
  <si>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</si>
  <si>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</si>
  <si>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</si>
  <si>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</si>
  <si>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</si>
  <si>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</si>
  <si>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</si>
  <si>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</si>
  <si>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</si>
  <si>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</si>
  <si>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</si>
  <si>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</si>
  <si>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</si>
  <si>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</si>
  <si>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</si>
  <si>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</si>
  <si>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</si>
  <si>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</si>
  <si>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</si>
  <si>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</si>
  <si>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</si>
  <si>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</si>
  <si>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</si>
  <si>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</si>
  <si>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</si>
  <si>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</si>
  <si>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</si>
  <si>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</si>
  <si>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</si>
  <si>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</si>
  <si>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</si>
  <si>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</si>
  <si>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</si>
  <si>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</si>
  <si>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</si>
  <si>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</si>
  <si>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</si>
  <si>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</si>
  <si>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</si>
  <si>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</si>
  <si>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</si>
  <si>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</si>
  <si>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</si>
  <si>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</si>
  <si>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</si>
  <si>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</si>
  <si>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</si>
  <si>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</si>
  <si>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</si>
  <si>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</si>
  <si>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</si>
  <si>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</si>
  <si>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</si>
  <si>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</si>
  <si>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</si>
  <si>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</si>
  <si>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</si>
  <si>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</si>
  <si>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</si>
  <si>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</si>
  <si>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</si>
  <si>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</si>
  <si>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</si>
  <si>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</si>
  <si>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</si>
  <si>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</si>
  <si>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</si>
  <si>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</si>
  <si>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</si>
  <si>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</si>
  <si>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</si>
  <si>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</si>
  <si>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</si>
  <si>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</si>
  <si>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</si>
  <si>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</si>
  <si>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</si>
  <si>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</si>
  <si>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</si>
  <si>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</si>
  <si>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高级工培训经费</t>
  </si>
  <si>
    <t>高级工培训</t>
  </si>
  <si>
    <t>保障高级工培训工作完成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</si>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</sst>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_ "/>
  </numFmts>
  <fonts count="5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13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29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17" borderId="28" applyNumberFormat="0" applyAlignment="0" applyProtection="0">
      <alignment vertical="center"/>
    </xf>
    <xf numFmtId="0" fontId="43" fillId="17" borderId="27" applyNumberFormat="0" applyAlignment="0" applyProtection="0">
      <alignment vertical="center"/>
    </xf>
    <xf numFmtId="0" fontId="50" fillId="27" borderId="32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22" xfId="0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0" fillId="7" borderId="23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0" fillId="6" borderId="21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1" fillId="0" borderId="9" xfId="0" applyNumberFormat="1" applyFont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5" xfId="0" applyFont="1" applyBorder="1" applyAlignment="1">
      <alignment horizontal="left" vertical="center" wrapText="1"/>
    </xf>
    <xf numFmtId="4" fontId="14" fillId="0" borderId="2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29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11" sqref="E1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50"/>
    </row>
    <row r="2" ht="15" customHeight="1" spans="1:12">
      <c r="A2" s="52" t="s">
        <v>1</v>
      </c>
      <c r="B2" s="151"/>
      <c r="C2" s="151"/>
      <c r="D2" s="151"/>
      <c r="E2" s="151"/>
      <c r="F2" s="151"/>
      <c r="G2" s="192"/>
      <c r="H2" s="192"/>
      <c r="I2" s="192"/>
      <c r="J2" s="205" t="s">
        <v>2</v>
      </c>
      <c r="K2" s="204"/>
      <c r="L2" s="206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52" t="s">
        <v>17</v>
      </c>
      <c r="B7" s="153">
        <v>90.8</v>
      </c>
      <c r="C7" s="152" t="s">
        <v>18</v>
      </c>
      <c r="D7" s="153">
        <f>SUM(E7:G7)</f>
        <v>83.8</v>
      </c>
      <c r="E7" s="153">
        <v>83.8</v>
      </c>
      <c r="F7" s="153"/>
      <c r="G7" s="153"/>
      <c r="H7" s="153"/>
      <c r="I7" s="153"/>
      <c r="J7" s="153"/>
      <c r="K7" s="153"/>
      <c r="L7" s="153"/>
    </row>
    <row r="8" ht="22.5" customHeight="1" spans="1:12">
      <c r="A8" s="152" t="s">
        <v>19</v>
      </c>
      <c r="B8" s="153"/>
      <c r="C8" s="152" t="s">
        <v>20</v>
      </c>
      <c r="D8" s="153">
        <f t="shared" ref="D8:D18" si="0">SUM(E8:G8)</f>
        <v>81.8</v>
      </c>
      <c r="E8" s="153">
        <v>81.8</v>
      </c>
      <c r="F8" s="153"/>
      <c r="G8" s="153"/>
      <c r="H8" s="153"/>
      <c r="I8" s="153"/>
      <c r="J8" s="153"/>
      <c r="K8" s="153"/>
      <c r="L8" s="153"/>
    </row>
    <row r="9" ht="22.5" customHeight="1" spans="1:12">
      <c r="A9" s="193" t="s">
        <v>21</v>
      </c>
      <c r="B9" s="194"/>
      <c r="C9" s="193" t="s">
        <v>22</v>
      </c>
      <c r="D9" s="153">
        <f t="shared" si="0"/>
        <v>2</v>
      </c>
      <c r="E9" s="194">
        <v>2</v>
      </c>
      <c r="F9" s="194"/>
      <c r="G9" s="194"/>
      <c r="H9" s="194"/>
      <c r="I9" s="194"/>
      <c r="J9" s="194"/>
      <c r="K9" s="194"/>
      <c r="L9" s="194"/>
    </row>
    <row r="10" ht="22.5" customHeight="1" spans="1:12">
      <c r="A10" s="195" t="s">
        <v>23</v>
      </c>
      <c r="B10" s="196"/>
      <c r="C10" s="195" t="s">
        <v>24</v>
      </c>
      <c r="D10" s="153">
        <f t="shared" si="0"/>
        <v>0</v>
      </c>
      <c r="E10" s="196"/>
      <c r="F10" s="196"/>
      <c r="G10" s="196"/>
      <c r="H10" s="196"/>
      <c r="I10" s="196"/>
      <c r="J10" s="196"/>
      <c r="K10" s="196"/>
      <c r="L10" s="196"/>
    </row>
    <row r="11" ht="22.5" customHeight="1" spans="1:12">
      <c r="A11" s="197"/>
      <c r="B11" s="196"/>
      <c r="C11" s="195" t="s">
        <v>25</v>
      </c>
      <c r="D11" s="153">
        <f t="shared" si="0"/>
        <v>7</v>
      </c>
      <c r="E11" s="196">
        <v>7</v>
      </c>
      <c r="F11" s="196"/>
      <c r="G11" s="196"/>
      <c r="H11" s="196"/>
      <c r="I11" s="196"/>
      <c r="J11" s="196"/>
      <c r="K11" s="196"/>
      <c r="L11" s="196"/>
    </row>
    <row r="12" ht="22.5" customHeight="1" spans="1:12">
      <c r="A12" s="195" t="s">
        <v>26</v>
      </c>
      <c r="B12" s="196">
        <v>90.8</v>
      </c>
      <c r="C12" s="195" t="s">
        <v>27</v>
      </c>
      <c r="D12" s="153">
        <f t="shared" si="0"/>
        <v>0</v>
      </c>
      <c r="E12" s="196"/>
      <c r="F12" s="196"/>
      <c r="G12" s="196"/>
      <c r="H12" s="196"/>
      <c r="I12" s="196"/>
      <c r="J12" s="196"/>
      <c r="K12" s="196"/>
      <c r="L12" s="196"/>
    </row>
    <row r="13" ht="22.5" customHeight="1" spans="1:12">
      <c r="A13" s="195" t="s">
        <v>28</v>
      </c>
      <c r="B13" s="196"/>
      <c r="C13" s="198"/>
      <c r="D13" s="153">
        <f t="shared" si="0"/>
        <v>0</v>
      </c>
      <c r="E13" s="196"/>
      <c r="F13" s="196"/>
      <c r="G13" s="196"/>
      <c r="H13" s="196"/>
      <c r="I13" s="196"/>
      <c r="J13" s="196"/>
      <c r="K13" s="196"/>
      <c r="L13" s="196"/>
    </row>
    <row r="14" ht="22.5" customHeight="1" spans="1:12">
      <c r="A14" s="199" t="s">
        <v>29</v>
      </c>
      <c r="B14" s="196"/>
      <c r="C14" s="198"/>
      <c r="D14" s="153">
        <f t="shared" si="0"/>
        <v>0</v>
      </c>
      <c r="E14" s="196"/>
      <c r="F14" s="196"/>
      <c r="G14" s="196"/>
      <c r="H14" s="196"/>
      <c r="I14" s="196"/>
      <c r="J14" s="196"/>
      <c r="K14" s="196"/>
      <c r="L14" s="196"/>
    </row>
    <row r="15" ht="22.5" customHeight="1" spans="1:12">
      <c r="A15" s="199" t="s">
        <v>14</v>
      </c>
      <c r="B15" s="196"/>
      <c r="C15" s="198"/>
      <c r="D15" s="153">
        <f t="shared" si="0"/>
        <v>0</v>
      </c>
      <c r="E15" s="196"/>
      <c r="F15" s="196"/>
      <c r="G15" s="196"/>
      <c r="H15" s="196"/>
      <c r="I15" s="196"/>
      <c r="J15" s="196"/>
      <c r="K15" s="196"/>
      <c r="L15" s="196"/>
    </row>
    <row r="16" ht="27.75" customHeight="1" spans="1:12">
      <c r="A16" s="199" t="s">
        <v>15</v>
      </c>
      <c r="B16" s="196"/>
      <c r="C16" s="200"/>
      <c r="D16" s="153">
        <f t="shared" si="0"/>
        <v>0</v>
      </c>
      <c r="E16" s="196"/>
      <c r="F16" s="196"/>
      <c r="G16" s="196"/>
      <c r="H16" s="196"/>
      <c r="I16" s="196"/>
      <c r="J16" s="196"/>
      <c r="K16" s="196"/>
      <c r="L16" s="196"/>
    </row>
    <row r="17" ht="27.75" customHeight="1" spans="1:12">
      <c r="A17" s="199" t="s">
        <v>16</v>
      </c>
      <c r="B17" s="201"/>
      <c r="C17" s="200"/>
      <c r="D17" s="153">
        <f t="shared" si="0"/>
        <v>0</v>
      </c>
      <c r="E17" s="196"/>
      <c r="F17" s="196"/>
      <c r="G17" s="196"/>
      <c r="H17" s="196"/>
      <c r="I17" s="196"/>
      <c r="J17" s="196"/>
      <c r="K17" s="196"/>
      <c r="L17" s="196"/>
    </row>
    <row r="18" ht="20.25" customHeight="1" spans="1:12">
      <c r="A18" s="202" t="s">
        <v>30</v>
      </c>
      <c r="B18" s="203">
        <v>90.8</v>
      </c>
      <c r="C18" s="202" t="s">
        <v>31</v>
      </c>
      <c r="D18" s="153">
        <f t="shared" si="0"/>
        <v>90.8</v>
      </c>
      <c r="E18" s="204">
        <v>90.8</v>
      </c>
      <c r="F18" s="204"/>
      <c r="G18" s="204"/>
      <c r="H18" s="204"/>
      <c r="I18" s="204"/>
      <c r="J18" s="204"/>
      <c r="K18" s="204"/>
      <c r="L18" s="204"/>
    </row>
    <row r="19" ht="20.25" customHeight="1" spans="1:12">
      <c r="A19" s="160"/>
      <c r="B19" s="160"/>
      <c r="C19" s="160"/>
      <c r="D19" s="161"/>
      <c r="E19" s="161"/>
      <c r="F19" s="161"/>
      <c r="G19" s="161"/>
      <c r="H19" s="161"/>
      <c r="I19" s="161"/>
      <c r="J19" s="161"/>
      <c r="K19" s="161"/>
      <c r="L19" s="161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245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246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abSelected="1" workbookViewId="0">
      <selection activeCell="D19" sqref="D19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247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248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113</v>
      </c>
      <c r="C5" s="45" t="s">
        <v>181</v>
      </c>
      <c r="D5" s="46">
        <v>1</v>
      </c>
      <c r="E5" s="26"/>
    </row>
    <row r="6" ht="15.75" customHeight="1" spans="1:5">
      <c r="A6" s="43">
        <v>302</v>
      </c>
      <c r="B6" s="44" t="s">
        <v>71</v>
      </c>
      <c r="C6" s="45" t="s">
        <v>183</v>
      </c>
      <c r="D6" s="46"/>
      <c r="E6" s="26"/>
    </row>
    <row r="7" ht="15.75" customHeight="1" spans="1:5">
      <c r="A7" s="43">
        <v>302</v>
      </c>
      <c r="B7" s="44" t="s">
        <v>126</v>
      </c>
      <c r="C7" s="45" t="s">
        <v>189</v>
      </c>
      <c r="D7" s="46"/>
      <c r="E7" s="26"/>
    </row>
    <row r="8" ht="19.5" customHeight="1" spans="1:5">
      <c r="A8" s="43">
        <v>302</v>
      </c>
      <c r="B8" s="44" t="s">
        <v>138</v>
      </c>
      <c r="C8" s="45" t="s">
        <v>191</v>
      </c>
      <c r="D8" s="46"/>
      <c r="E8" s="26"/>
    </row>
    <row r="9" ht="15.75" customHeight="1" spans="1:5">
      <c r="A9" s="43">
        <v>302</v>
      </c>
      <c r="B9" s="44" t="s">
        <v>70</v>
      </c>
      <c r="C9" s="45" t="s">
        <v>193</v>
      </c>
      <c r="D9" s="46">
        <v>1</v>
      </c>
      <c r="E9" s="26"/>
    </row>
    <row r="10" ht="15.75" customHeight="1" spans="1:5">
      <c r="A10" s="43">
        <v>302</v>
      </c>
      <c r="B10" s="44" t="s">
        <v>144</v>
      </c>
      <c r="C10" s="45" t="s">
        <v>195</v>
      </c>
      <c r="D10" s="46"/>
      <c r="E10" s="26"/>
    </row>
    <row r="11" ht="15.75" customHeight="1" spans="1:5">
      <c r="A11" s="43">
        <v>302</v>
      </c>
      <c r="B11" s="44" t="s">
        <v>141</v>
      </c>
      <c r="C11" s="45" t="s">
        <v>197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199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211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203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207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213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215</v>
      </c>
      <c r="D17" s="46"/>
      <c r="E17" s="26"/>
    </row>
    <row r="18" ht="15.75" customHeight="1" spans="1:5">
      <c r="A18" s="43">
        <v>310</v>
      </c>
      <c r="B18" s="44" t="s">
        <v>71</v>
      </c>
      <c r="C18" s="45" t="s">
        <v>249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225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226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229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250</v>
      </c>
      <c r="D24" s="48">
        <f>SUM(D5:D21)</f>
        <v>2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251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239</v>
      </c>
      <c r="B3" s="23" t="s">
        <v>240</v>
      </c>
      <c r="C3" s="23" t="s">
        <v>252</v>
      </c>
      <c r="D3" s="23" t="s">
        <v>253</v>
      </c>
      <c r="E3" s="24"/>
      <c r="F3" s="23" t="s">
        <v>254</v>
      </c>
      <c r="G3" s="25" t="s">
        <v>241</v>
      </c>
      <c r="H3" s="26"/>
    </row>
    <row r="4" ht="30" customHeight="1" spans="1:8">
      <c r="A4" s="24"/>
      <c r="B4" s="24"/>
      <c r="C4" s="24"/>
      <c r="D4" s="23" t="s">
        <v>255</v>
      </c>
      <c r="E4" s="23" t="s">
        <v>256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M20" sqref="M20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257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258</v>
      </c>
      <c r="C4" s="3" t="s">
        <v>259</v>
      </c>
      <c r="D4" s="3" t="s">
        <v>54</v>
      </c>
      <c r="E4" s="3" t="s">
        <v>258</v>
      </c>
      <c r="F4" s="3" t="s">
        <v>259</v>
      </c>
    </row>
    <row r="5" spans="1:6">
      <c r="A5" s="5"/>
      <c r="B5" s="3" t="s">
        <v>260</v>
      </c>
      <c r="C5" s="6">
        <f>C6</f>
        <v>0</v>
      </c>
      <c r="D5" s="7" t="s">
        <v>261</v>
      </c>
      <c r="E5" s="8" t="s">
        <v>262</v>
      </c>
      <c r="F5" s="6">
        <f>F6+F9</f>
        <v>0</v>
      </c>
    </row>
    <row r="6" spans="1:6">
      <c r="A6" s="9">
        <v>103</v>
      </c>
      <c r="B6" s="10" t="s">
        <v>263</v>
      </c>
      <c r="C6" s="6">
        <f>C7</f>
        <v>0</v>
      </c>
      <c r="D6" s="7">
        <v>208</v>
      </c>
      <c r="E6" s="11" t="s">
        <v>264</v>
      </c>
      <c r="F6" s="6">
        <f>F7</f>
        <v>0</v>
      </c>
    </row>
    <row r="7" spans="1:6">
      <c r="A7" s="9">
        <v>10306</v>
      </c>
      <c r="B7" s="10" t="s">
        <v>265</v>
      </c>
      <c r="C7" s="6">
        <f>C8+C40+C45+C51+C55</f>
        <v>0</v>
      </c>
      <c r="D7" s="7">
        <v>20804</v>
      </c>
      <c r="E7" s="11" t="s">
        <v>266</v>
      </c>
      <c r="F7" s="6">
        <f>F8</f>
        <v>0</v>
      </c>
    </row>
    <row r="8" spans="1:6">
      <c r="A8" s="9">
        <v>1030601</v>
      </c>
      <c r="B8" s="10" t="s">
        <v>267</v>
      </c>
      <c r="C8" s="6">
        <f>SUM(C9:C39)</f>
        <v>0</v>
      </c>
      <c r="D8" s="7">
        <v>2080451</v>
      </c>
      <c r="E8" s="12" t="s">
        <v>268</v>
      </c>
      <c r="F8" s="13">
        <v>0</v>
      </c>
    </row>
    <row r="9" spans="1:6">
      <c r="A9" s="9">
        <v>103060103</v>
      </c>
      <c r="B9" s="14" t="s">
        <v>269</v>
      </c>
      <c r="C9" s="13">
        <v>0</v>
      </c>
      <c r="D9" s="7">
        <v>223</v>
      </c>
      <c r="E9" s="11" t="s">
        <v>270</v>
      </c>
      <c r="F9" s="6">
        <f>F10+F20+F29+F31+F35</f>
        <v>0</v>
      </c>
    </row>
    <row r="10" spans="1:6">
      <c r="A10" s="9">
        <v>103060104</v>
      </c>
      <c r="B10" s="14" t="s">
        <v>271</v>
      </c>
      <c r="C10" s="13">
        <v>0</v>
      </c>
      <c r="D10" s="7">
        <v>22301</v>
      </c>
      <c r="E10" s="11" t="s">
        <v>272</v>
      </c>
      <c r="F10" s="6">
        <f>SUM(F11:F19)</f>
        <v>0</v>
      </c>
    </row>
    <row r="11" spans="1:6">
      <c r="A11" s="9">
        <v>103060105</v>
      </c>
      <c r="B11" s="14" t="s">
        <v>273</v>
      </c>
      <c r="C11" s="13">
        <v>0</v>
      </c>
      <c r="D11" s="7">
        <v>2230101</v>
      </c>
      <c r="E11" s="12" t="s">
        <v>274</v>
      </c>
      <c r="F11" s="13">
        <v>0</v>
      </c>
    </row>
    <row r="12" spans="1:6">
      <c r="A12" s="9">
        <v>103060106</v>
      </c>
      <c r="B12" s="14" t="s">
        <v>275</v>
      </c>
      <c r="C12" s="13">
        <v>0</v>
      </c>
      <c r="D12" s="7">
        <v>2230102</v>
      </c>
      <c r="E12" s="12" t="s">
        <v>276</v>
      </c>
      <c r="F12" s="13">
        <v>0</v>
      </c>
    </row>
    <row r="13" spans="1:6">
      <c r="A13" s="9">
        <v>103060107</v>
      </c>
      <c r="B13" s="14" t="s">
        <v>277</v>
      </c>
      <c r="C13" s="13">
        <v>0</v>
      </c>
      <c r="D13" s="7">
        <v>2230103</v>
      </c>
      <c r="E13" s="12" t="s">
        <v>278</v>
      </c>
      <c r="F13" s="13">
        <v>0</v>
      </c>
    </row>
    <row r="14" spans="1:6">
      <c r="A14" s="9">
        <v>103060108</v>
      </c>
      <c r="B14" s="14" t="s">
        <v>279</v>
      </c>
      <c r="C14" s="13">
        <v>0</v>
      </c>
      <c r="D14" s="7">
        <v>2230104</v>
      </c>
      <c r="E14" s="12" t="s">
        <v>280</v>
      </c>
      <c r="F14" s="13">
        <v>0</v>
      </c>
    </row>
    <row r="15" spans="1:6">
      <c r="A15" s="9">
        <v>103060109</v>
      </c>
      <c r="B15" s="14" t="s">
        <v>281</v>
      </c>
      <c r="C15" s="13">
        <v>0</v>
      </c>
      <c r="D15" s="7">
        <v>2230105</v>
      </c>
      <c r="E15" s="12" t="s">
        <v>282</v>
      </c>
      <c r="F15" s="13">
        <v>0</v>
      </c>
    </row>
    <row r="16" spans="1:6">
      <c r="A16" s="9">
        <v>103060112</v>
      </c>
      <c r="B16" s="14" t="s">
        <v>283</v>
      </c>
      <c r="C16" s="13">
        <v>0</v>
      </c>
      <c r="D16" s="7">
        <v>2230106</v>
      </c>
      <c r="E16" s="12" t="s">
        <v>284</v>
      </c>
      <c r="F16" s="13">
        <v>0</v>
      </c>
    </row>
    <row r="17" spans="1:6">
      <c r="A17" s="9">
        <v>103060113</v>
      </c>
      <c r="B17" s="14" t="s">
        <v>285</v>
      </c>
      <c r="C17" s="13">
        <v>0</v>
      </c>
      <c r="D17" s="7">
        <v>2230107</v>
      </c>
      <c r="E17" s="12" t="s">
        <v>286</v>
      </c>
      <c r="F17" s="13">
        <v>0</v>
      </c>
    </row>
    <row r="18" spans="1:6">
      <c r="A18" s="9">
        <v>103060114</v>
      </c>
      <c r="B18" s="14" t="s">
        <v>287</v>
      </c>
      <c r="C18" s="13">
        <v>0</v>
      </c>
      <c r="D18" s="7">
        <v>2230108</v>
      </c>
      <c r="E18" s="12" t="s">
        <v>288</v>
      </c>
      <c r="F18" s="13">
        <v>0</v>
      </c>
    </row>
    <row r="19" spans="1:6">
      <c r="A19" s="9">
        <v>103060115</v>
      </c>
      <c r="B19" s="14" t="s">
        <v>289</v>
      </c>
      <c r="C19" s="13">
        <v>0</v>
      </c>
      <c r="D19" s="7">
        <v>2230199</v>
      </c>
      <c r="E19" s="12" t="s">
        <v>290</v>
      </c>
      <c r="F19" s="13">
        <v>0</v>
      </c>
    </row>
    <row r="20" spans="1:6">
      <c r="A20" s="9">
        <v>103060116</v>
      </c>
      <c r="B20" s="14" t="s">
        <v>291</v>
      </c>
      <c r="C20" s="13">
        <v>0</v>
      </c>
      <c r="D20" s="7">
        <v>22302</v>
      </c>
      <c r="E20" s="11" t="s">
        <v>292</v>
      </c>
      <c r="F20" s="6">
        <f>SUM(F21:F28)</f>
        <v>0</v>
      </c>
    </row>
    <row r="21" spans="1:6">
      <c r="A21" s="9">
        <v>103060117</v>
      </c>
      <c r="B21" s="14" t="s">
        <v>293</v>
      </c>
      <c r="C21" s="13">
        <v>0</v>
      </c>
      <c r="D21" s="7">
        <v>2230201</v>
      </c>
      <c r="E21" s="12" t="s">
        <v>294</v>
      </c>
      <c r="F21" s="13">
        <v>0</v>
      </c>
    </row>
    <row r="22" spans="1:6">
      <c r="A22" s="9">
        <v>103060118</v>
      </c>
      <c r="B22" s="14" t="s">
        <v>295</v>
      </c>
      <c r="C22" s="13">
        <v>0</v>
      </c>
      <c r="D22" s="7">
        <v>2230202</v>
      </c>
      <c r="E22" s="12" t="s">
        <v>296</v>
      </c>
      <c r="F22" s="13">
        <v>0</v>
      </c>
    </row>
    <row r="23" spans="1:6">
      <c r="A23" s="9">
        <v>103060119</v>
      </c>
      <c r="B23" s="14" t="s">
        <v>297</v>
      </c>
      <c r="C23" s="13">
        <v>0</v>
      </c>
      <c r="D23" s="7">
        <v>2230203</v>
      </c>
      <c r="E23" s="12" t="s">
        <v>298</v>
      </c>
      <c r="F23" s="13">
        <v>0</v>
      </c>
    </row>
    <row r="24" spans="1:6">
      <c r="A24" s="9">
        <v>103060120</v>
      </c>
      <c r="B24" s="14" t="s">
        <v>299</v>
      </c>
      <c r="C24" s="13">
        <v>0</v>
      </c>
      <c r="D24" s="7">
        <v>2230204</v>
      </c>
      <c r="E24" s="12" t="s">
        <v>300</v>
      </c>
      <c r="F24" s="13">
        <v>0</v>
      </c>
    </row>
    <row r="25" spans="1:6">
      <c r="A25" s="9">
        <v>103060121</v>
      </c>
      <c r="B25" s="14" t="s">
        <v>301</v>
      </c>
      <c r="C25" s="13">
        <v>0</v>
      </c>
      <c r="D25" s="7">
        <v>2230205</v>
      </c>
      <c r="E25" s="12" t="s">
        <v>302</v>
      </c>
      <c r="F25" s="13">
        <v>0</v>
      </c>
    </row>
    <row r="26" spans="1:6">
      <c r="A26" s="9">
        <v>103060122</v>
      </c>
      <c r="B26" s="14" t="s">
        <v>303</v>
      </c>
      <c r="C26" s="13">
        <v>0</v>
      </c>
      <c r="D26" s="7">
        <v>2230206</v>
      </c>
      <c r="E26" s="12" t="s">
        <v>304</v>
      </c>
      <c r="F26" s="13">
        <v>0</v>
      </c>
    </row>
    <row r="27" spans="1:6">
      <c r="A27" s="9">
        <v>103060123</v>
      </c>
      <c r="B27" s="14" t="s">
        <v>305</v>
      </c>
      <c r="C27" s="13">
        <v>0</v>
      </c>
      <c r="D27" s="7">
        <v>2230207</v>
      </c>
      <c r="E27" s="12" t="s">
        <v>306</v>
      </c>
      <c r="F27" s="13">
        <v>0</v>
      </c>
    </row>
    <row r="28" spans="1:6">
      <c r="A28" s="9">
        <v>103060124</v>
      </c>
      <c r="B28" s="14" t="s">
        <v>307</v>
      </c>
      <c r="C28" s="13">
        <v>0</v>
      </c>
      <c r="D28" s="7">
        <v>2230299</v>
      </c>
      <c r="E28" s="12" t="s">
        <v>308</v>
      </c>
      <c r="F28" s="13">
        <v>0</v>
      </c>
    </row>
    <row r="29" spans="1:6">
      <c r="A29" s="9">
        <v>103060125</v>
      </c>
      <c r="B29" s="14" t="s">
        <v>309</v>
      </c>
      <c r="C29" s="13">
        <v>0</v>
      </c>
      <c r="D29" s="7">
        <v>22303</v>
      </c>
      <c r="E29" s="11" t="s">
        <v>310</v>
      </c>
      <c r="F29" s="6">
        <f>F30</f>
        <v>0</v>
      </c>
    </row>
    <row r="30" spans="1:6">
      <c r="A30" s="9">
        <v>103060126</v>
      </c>
      <c r="B30" s="14" t="s">
        <v>311</v>
      </c>
      <c r="C30" s="13">
        <v>0</v>
      </c>
      <c r="D30" s="7">
        <v>2230301</v>
      </c>
      <c r="E30" s="12" t="s">
        <v>312</v>
      </c>
      <c r="F30" s="13">
        <v>0</v>
      </c>
    </row>
    <row r="31" spans="1:6">
      <c r="A31" s="9">
        <v>103060127</v>
      </c>
      <c r="B31" s="14" t="s">
        <v>313</v>
      </c>
      <c r="C31" s="13">
        <v>0</v>
      </c>
      <c r="D31" s="7">
        <v>22304</v>
      </c>
      <c r="E31" s="15" t="s">
        <v>314</v>
      </c>
      <c r="F31" s="6">
        <f>F32+F33+F34</f>
        <v>0</v>
      </c>
    </row>
    <row r="32" spans="1:6">
      <c r="A32" s="9">
        <v>103060128</v>
      </c>
      <c r="B32" s="14" t="s">
        <v>315</v>
      </c>
      <c r="C32" s="13">
        <v>0</v>
      </c>
      <c r="D32" s="7">
        <v>2230401</v>
      </c>
      <c r="E32" s="16" t="s">
        <v>316</v>
      </c>
      <c r="F32" s="13">
        <v>0</v>
      </c>
    </row>
    <row r="33" spans="1:6">
      <c r="A33" s="9">
        <v>103060129</v>
      </c>
      <c r="B33" s="14" t="s">
        <v>317</v>
      </c>
      <c r="C33" s="13">
        <v>0</v>
      </c>
      <c r="D33" s="7">
        <v>2230402</v>
      </c>
      <c r="E33" s="16" t="s">
        <v>318</v>
      </c>
      <c r="F33" s="13">
        <v>0</v>
      </c>
    </row>
    <row r="34" spans="1:6">
      <c r="A34" s="9">
        <v>103060130</v>
      </c>
      <c r="B34" s="14" t="s">
        <v>319</v>
      </c>
      <c r="C34" s="13">
        <v>0</v>
      </c>
      <c r="D34" s="7">
        <v>2230499</v>
      </c>
      <c r="E34" s="16" t="s">
        <v>320</v>
      </c>
      <c r="F34" s="13">
        <v>0</v>
      </c>
    </row>
    <row r="35" spans="1:6">
      <c r="A35" s="9">
        <v>103060131</v>
      </c>
      <c r="B35" s="14" t="s">
        <v>321</v>
      </c>
      <c r="C35" s="13">
        <v>0</v>
      </c>
      <c r="D35" s="7">
        <v>22399</v>
      </c>
      <c r="E35" s="15" t="s">
        <v>322</v>
      </c>
      <c r="F35" s="6">
        <f>F36</f>
        <v>0</v>
      </c>
    </row>
    <row r="36" spans="1:6">
      <c r="A36" s="9">
        <v>103060132</v>
      </c>
      <c r="B36" s="14" t="s">
        <v>323</v>
      </c>
      <c r="C36" s="13">
        <v>0</v>
      </c>
      <c r="D36" s="7">
        <v>2239901</v>
      </c>
      <c r="E36" s="16" t="s">
        <v>324</v>
      </c>
      <c r="F36" s="13">
        <v>0</v>
      </c>
    </row>
    <row r="37" spans="1:6">
      <c r="A37" s="9">
        <v>103060133</v>
      </c>
      <c r="B37" s="14" t="s">
        <v>325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326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327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328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329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330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331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332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333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334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335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336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337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338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339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340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341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342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343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topLeftCell="A10" workbookViewId="0">
      <selection activeCell="C8" sqref="C8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184"/>
      <c r="C1" s="185"/>
      <c r="D1" s="21"/>
    </row>
    <row r="2" ht="36" customHeight="1" spans="1:4">
      <c r="A2" s="186" t="s">
        <v>33</v>
      </c>
      <c r="B2" s="187"/>
      <c r="C2" s="188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7">
        <f>SUM(C5,C16)</f>
        <v>90.8</v>
      </c>
      <c r="D4" s="26"/>
    </row>
    <row r="5" ht="20.25" customHeight="1" spans="1:4">
      <c r="A5" s="89" t="s">
        <v>37</v>
      </c>
      <c r="B5" s="189"/>
      <c r="C5" s="97">
        <f>SUM(C6,C10,C14,C15)</f>
        <v>90.8</v>
      </c>
      <c r="D5" s="26"/>
    </row>
    <row r="6" ht="20.25" customHeight="1" spans="1:4">
      <c r="A6" s="190" t="s">
        <v>38</v>
      </c>
      <c r="B6" s="97"/>
      <c r="C6" s="97">
        <v>90.8</v>
      </c>
      <c r="D6" s="26"/>
    </row>
    <row r="7" ht="39" customHeight="1" spans="1:4">
      <c r="A7" s="191" t="s">
        <v>39</v>
      </c>
      <c r="B7" s="97"/>
      <c r="C7" s="97">
        <v>90.8</v>
      </c>
      <c r="D7" s="26"/>
    </row>
    <row r="8" ht="37.5" customHeight="1" spans="1:4">
      <c r="A8" s="191" t="s">
        <v>40</v>
      </c>
      <c r="B8" s="97"/>
      <c r="C8" s="97"/>
      <c r="D8" s="26"/>
    </row>
    <row r="9" ht="36" customHeight="1" spans="1:4">
      <c r="A9" s="191" t="s">
        <v>41</v>
      </c>
      <c r="B9" s="97"/>
      <c r="C9" s="97"/>
      <c r="D9" s="26"/>
    </row>
    <row r="10" ht="20.25" customHeight="1" spans="1:4">
      <c r="A10" s="190" t="s">
        <v>42</v>
      </c>
      <c r="B10" s="89"/>
      <c r="C10" s="97"/>
      <c r="D10" s="26"/>
    </row>
    <row r="11" ht="26.25" customHeight="1" spans="1:4">
      <c r="A11" s="191" t="s">
        <v>43</v>
      </c>
      <c r="B11" s="89"/>
      <c r="C11" s="97"/>
      <c r="D11" s="26"/>
    </row>
    <row r="12" ht="31.5" customHeight="1" spans="1:4">
      <c r="A12" s="191" t="s">
        <v>44</v>
      </c>
      <c r="B12" s="97"/>
      <c r="C12" s="97"/>
      <c r="D12" s="26"/>
    </row>
    <row r="13" ht="30" customHeight="1" spans="1:4">
      <c r="A13" s="191" t="s">
        <v>45</v>
      </c>
      <c r="B13" s="97"/>
      <c r="C13" s="97"/>
      <c r="D13" s="26"/>
    </row>
    <row r="14" ht="28.5" customHeight="1" spans="1:4">
      <c r="A14" s="190" t="s">
        <v>46</v>
      </c>
      <c r="B14" s="97"/>
      <c r="C14" s="97"/>
      <c r="D14" s="26"/>
    </row>
    <row r="15" ht="26.25" customHeight="1" spans="1:4">
      <c r="A15" s="190" t="s">
        <v>47</v>
      </c>
      <c r="B15" s="97"/>
      <c r="C15" s="97"/>
      <c r="D15" s="26"/>
    </row>
    <row r="16" ht="26.25" customHeight="1" spans="1:4">
      <c r="A16" s="89" t="s">
        <v>48</v>
      </c>
      <c r="B16" s="97"/>
      <c r="C16" s="97">
        <f>SUM(C17:C20)</f>
        <v>0</v>
      </c>
      <c r="D16" s="26"/>
    </row>
    <row r="17" ht="20.25" customHeight="1" spans="1:4">
      <c r="A17" s="190" t="s">
        <v>49</v>
      </c>
      <c r="B17" s="97"/>
      <c r="C17" s="97"/>
      <c r="D17" s="26"/>
    </row>
    <row r="18" ht="20.25" customHeight="1" spans="1:4">
      <c r="A18" s="190" t="s">
        <v>50</v>
      </c>
      <c r="B18" s="189"/>
      <c r="C18" s="97"/>
      <c r="D18" s="26"/>
    </row>
    <row r="19" ht="20.25" customHeight="1" spans="1:4">
      <c r="A19" s="190" t="s">
        <v>51</v>
      </c>
      <c r="B19" s="189"/>
      <c r="C19" s="97"/>
      <c r="D19" s="26"/>
    </row>
    <row r="20" ht="20.25" customHeight="1" spans="1:4">
      <c r="A20" s="190" t="s">
        <v>52</v>
      </c>
      <c r="B20" s="189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E13" sqref="E1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62"/>
      <c r="B1" s="162"/>
      <c r="C1" s="162"/>
      <c r="D1" s="162"/>
      <c r="E1" s="163"/>
      <c r="F1" s="162"/>
      <c r="G1" s="162"/>
      <c r="H1" s="162"/>
      <c r="I1" s="162"/>
      <c r="J1" s="166"/>
      <c r="K1" s="163"/>
      <c r="L1" s="163"/>
      <c r="M1" s="166"/>
      <c r="N1" s="179"/>
    </row>
    <row r="2" ht="21.75" customHeight="1" spans="1:14">
      <c r="A2" s="164"/>
      <c r="B2" s="164" t="s">
        <v>53</v>
      </c>
      <c r="C2" s="165"/>
      <c r="D2" s="165"/>
      <c r="E2" s="165"/>
      <c r="F2" s="165"/>
      <c r="G2" s="165"/>
      <c r="H2" s="165"/>
      <c r="I2" s="165"/>
      <c r="J2" s="165"/>
      <c r="K2" s="165"/>
      <c r="L2" s="177"/>
      <c r="M2" s="177"/>
      <c r="N2" s="177"/>
    </row>
    <row r="3" ht="25.5" customHeight="1" spans="1:14">
      <c r="A3" s="166"/>
      <c r="B3" s="87" t="s">
        <v>1</v>
      </c>
      <c r="C3" s="167"/>
      <c r="D3" s="167"/>
      <c r="E3" s="167"/>
      <c r="F3" s="168"/>
      <c r="G3" s="168"/>
      <c r="H3" s="168"/>
      <c r="I3" s="168"/>
      <c r="J3" s="168"/>
      <c r="K3" s="180" t="s">
        <v>2</v>
      </c>
      <c r="L3" s="181"/>
      <c r="M3" s="181"/>
      <c r="N3" s="177"/>
    </row>
    <row r="4" ht="33.75" customHeight="1" spans="1:14">
      <c r="A4" s="169"/>
      <c r="B4" s="79" t="s">
        <v>54</v>
      </c>
      <c r="C4" s="170"/>
      <c r="D4" s="170"/>
      <c r="E4" s="79" t="s">
        <v>55</v>
      </c>
      <c r="F4" s="79" t="s">
        <v>56</v>
      </c>
      <c r="G4" s="171" t="s">
        <v>57</v>
      </c>
      <c r="H4" s="172"/>
      <c r="I4" s="182"/>
      <c r="J4" s="171" t="s">
        <v>58</v>
      </c>
      <c r="K4" s="172"/>
      <c r="L4" s="172"/>
      <c r="M4" s="182"/>
      <c r="N4" s="183"/>
    </row>
    <row r="5" ht="39.75" customHeight="1" spans="1:14">
      <c r="A5" s="169"/>
      <c r="B5" s="79" t="s">
        <v>59</v>
      </c>
      <c r="C5" s="79" t="s">
        <v>60</v>
      </c>
      <c r="D5" s="79" t="s">
        <v>61</v>
      </c>
      <c r="E5" s="170"/>
      <c r="F5" s="170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183"/>
    </row>
    <row r="6" ht="20.25" customHeight="1" spans="1:14">
      <c r="A6" s="169"/>
      <c r="B6" s="79"/>
      <c r="C6" s="79"/>
      <c r="D6" s="79"/>
      <c r="E6" s="79"/>
      <c r="F6" s="173">
        <v>1</v>
      </c>
      <c r="G6" s="173">
        <v>2</v>
      </c>
      <c r="H6" s="173">
        <v>3</v>
      </c>
      <c r="I6" s="173">
        <v>4</v>
      </c>
      <c r="J6" s="173">
        <v>7</v>
      </c>
      <c r="K6" s="173">
        <v>8</v>
      </c>
      <c r="L6" s="173">
        <v>9</v>
      </c>
      <c r="M6" s="173">
        <v>10</v>
      </c>
      <c r="N6" s="183"/>
    </row>
    <row r="7" ht="21.75" customHeight="1" spans="1:14">
      <c r="A7" s="169"/>
      <c r="B7" s="171" t="s">
        <v>8</v>
      </c>
      <c r="C7" s="174"/>
      <c r="D7" s="174"/>
      <c r="E7" s="175"/>
      <c r="F7" s="170">
        <v>90.8</v>
      </c>
      <c r="G7" s="170">
        <v>81.8</v>
      </c>
      <c r="H7" s="170">
        <v>2</v>
      </c>
      <c r="I7" s="170">
        <f t="shared" ref="F7:K7" si="0">SUM(I9:I12)</f>
        <v>0</v>
      </c>
      <c r="J7" s="170">
        <f t="shared" si="0"/>
        <v>0</v>
      </c>
      <c r="K7" s="170">
        <f t="shared" si="0"/>
        <v>7</v>
      </c>
      <c r="L7" s="55"/>
      <c r="M7" s="55"/>
      <c r="N7" s="183"/>
    </row>
    <row r="8" ht="21.75" customHeight="1" spans="1:14">
      <c r="A8" s="169"/>
      <c r="B8" s="176">
        <v>208</v>
      </c>
      <c r="C8" s="176">
        <v>1</v>
      </c>
      <c r="D8" s="176">
        <v>1</v>
      </c>
      <c r="E8" s="31" t="s">
        <v>69</v>
      </c>
      <c r="F8" s="32">
        <v>83.8</v>
      </c>
      <c r="G8" s="32">
        <v>81.8</v>
      </c>
      <c r="H8" s="32">
        <v>2</v>
      </c>
      <c r="I8" s="32"/>
      <c r="J8" s="32"/>
      <c r="K8" s="32"/>
      <c r="L8" s="32"/>
      <c r="M8" s="32"/>
      <c r="N8" s="183"/>
    </row>
    <row r="9" ht="21.75" customHeight="1" spans="1:14">
      <c r="A9" s="169"/>
      <c r="B9" s="79">
        <v>208</v>
      </c>
      <c r="C9" s="80" t="s">
        <v>70</v>
      </c>
      <c r="D9" s="81" t="s">
        <v>71</v>
      </c>
      <c r="E9" s="146" t="s">
        <v>72</v>
      </c>
      <c r="F9" s="148">
        <v>7</v>
      </c>
      <c r="G9" s="148"/>
      <c r="H9" s="148"/>
      <c r="I9" s="153"/>
      <c r="J9" s="153"/>
      <c r="K9" s="148">
        <v>7</v>
      </c>
      <c r="L9" s="153"/>
      <c r="M9" s="153"/>
      <c r="N9" s="183"/>
    </row>
    <row r="10" ht="21.75" customHeight="1" spans="1:14">
      <c r="A10" s="169"/>
      <c r="B10" s="79"/>
      <c r="C10" s="80"/>
      <c r="D10" s="81"/>
      <c r="E10" s="95"/>
      <c r="F10" s="148"/>
      <c r="G10" s="148"/>
      <c r="H10" s="148"/>
      <c r="I10" s="153"/>
      <c r="J10" s="153"/>
      <c r="K10" s="148"/>
      <c r="L10" s="153"/>
      <c r="M10" s="153"/>
      <c r="N10" s="183"/>
    </row>
    <row r="11" ht="21.75" customHeight="1" spans="1:14">
      <c r="A11" s="169"/>
      <c r="B11" s="79"/>
      <c r="C11" s="80"/>
      <c r="D11" s="81"/>
      <c r="E11" s="95"/>
      <c r="F11" s="148"/>
      <c r="G11" s="148"/>
      <c r="H11" s="148"/>
      <c r="I11" s="153"/>
      <c r="J11" s="153"/>
      <c r="K11" s="148"/>
      <c r="L11" s="153"/>
      <c r="M11" s="153"/>
      <c r="N11" s="183"/>
    </row>
    <row r="12" ht="21.75" customHeight="1" spans="1:14">
      <c r="A12" s="169"/>
      <c r="B12" s="79"/>
      <c r="C12" s="80"/>
      <c r="D12" s="81"/>
      <c r="E12" s="95"/>
      <c r="F12" s="148"/>
      <c r="G12" s="148"/>
      <c r="H12" s="148"/>
      <c r="I12" s="153"/>
      <c r="J12" s="153"/>
      <c r="K12" s="148"/>
      <c r="L12" s="153"/>
      <c r="M12" s="153"/>
      <c r="N12" s="183"/>
    </row>
    <row r="13" ht="21.75" customHeight="1" spans="1:14">
      <c r="A13" s="169"/>
      <c r="B13" s="79"/>
      <c r="C13" s="80"/>
      <c r="D13" s="81"/>
      <c r="E13" s="95"/>
      <c r="F13" s="148"/>
      <c r="G13" s="148"/>
      <c r="H13" s="148"/>
      <c r="I13" s="153"/>
      <c r="J13" s="153"/>
      <c r="K13" s="148"/>
      <c r="L13" s="153"/>
      <c r="M13" s="153"/>
      <c r="N13" s="183"/>
    </row>
    <row r="14" ht="21.75" customHeight="1" spans="1:14">
      <c r="A14" s="169"/>
      <c r="B14" s="79"/>
      <c r="C14" s="80"/>
      <c r="D14" s="81"/>
      <c r="E14" s="95"/>
      <c r="F14" s="148"/>
      <c r="G14" s="148"/>
      <c r="H14" s="148"/>
      <c r="I14" s="153"/>
      <c r="J14" s="153"/>
      <c r="K14" s="148"/>
      <c r="L14" s="153"/>
      <c r="M14" s="153"/>
      <c r="N14" s="183"/>
    </row>
    <row r="15" ht="21.75" customHeight="1" spans="1:14">
      <c r="A15" s="169"/>
      <c r="B15" s="79"/>
      <c r="C15" s="80"/>
      <c r="D15" s="81"/>
      <c r="E15" s="95"/>
      <c r="F15" s="148"/>
      <c r="G15" s="148"/>
      <c r="H15" s="148"/>
      <c r="I15" s="153"/>
      <c r="J15" s="153"/>
      <c r="K15" s="148"/>
      <c r="L15" s="153"/>
      <c r="M15" s="153"/>
      <c r="N15" s="183"/>
    </row>
    <row r="16" ht="21.75" customHeight="1" spans="1:14">
      <c r="A16" s="169"/>
      <c r="B16" s="79"/>
      <c r="C16" s="80"/>
      <c r="D16" s="81"/>
      <c r="E16" s="95"/>
      <c r="F16" s="148"/>
      <c r="G16" s="148"/>
      <c r="H16" s="148"/>
      <c r="I16" s="153"/>
      <c r="J16" s="153"/>
      <c r="K16" s="148"/>
      <c r="L16" s="153"/>
      <c r="M16" s="153"/>
      <c r="N16" s="183"/>
    </row>
    <row r="17" ht="7.5" customHeight="1" spans="1:14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7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13" workbookViewId="0">
      <selection activeCell="E17" sqref="E17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73</v>
      </c>
      <c r="B1" s="149"/>
      <c r="C1" s="149"/>
      <c r="D1" s="149"/>
      <c r="E1" s="149"/>
      <c r="F1" s="150"/>
    </row>
    <row r="2" ht="15" customHeight="1" spans="1:6">
      <c r="A2" s="52" t="s">
        <v>1</v>
      </c>
      <c r="B2" s="52"/>
      <c r="C2" s="52"/>
      <c r="D2" s="151"/>
      <c r="E2" s="151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52" t="s">
        <v>9</v>
      </c>
      <c r="F5" s="152" t="s">
        <v>10</v>
      </c>
    </row>
    <row r="6" ht="23.25" customHeight="1" spans="1:6">
      <c r="A6" s="55"/>
      <c r="B6" s="55"/>
      <c r="C6" s="55"/>
      <c r="D6" s="55"/>
      <c r="E6" s="152"/>
      <c r="F6" s="152"/>
    </row>
    <row r="7" ht="22.5" customHeight="1" spans="1:6">
      <c r="A7" s="152" t="s">
        <v>17</v>
      </c>
      <c r="B7" s="153">
        <v>90.8</v>
      </c>
      <c r="C7" s="152" t="s">
        <v>74</v>
      </c>
      <c r="D7" s="153"/>
      <c r="E7" s="153"/>
      <c r="F7" s="153"/>
    </row>
    <row r="8" ht="22.5" customHeight="1" spans="1:6">
      <c r="A8" s="152" t="s">
        <v>19</v>
      </c>
      <c r="B8" s="153"/>
      <c r="C8" s="152" t="s">
        <v>75</v>
      </c>
      <c r="D8" s="153"/>
      <c r="E8" s="153"/>
      <c r="F8" s="153"/>
    </row>
    <row r="9" ht="22.5" customHeight="1" spans="1:6">
      <c r="A9" s="154"/>
      <c r="B9" s="153"/>
      <c r="C9" s="152" t="s">
        <v>76</v>
      </c>
      <c r="D9" s="153"/>
      <c r="E9" s="153"/>
      <c r="F9" s="153"/>
    </row>
    <row r="10" ht="22.5" customHeight="1" spans="1:6">
      <c r="A10" s="155"/>
      <c r="B10" s="153"/>
      <c r="C10" s="152" t="s">
        <v>77</v>
      </c>
      <c r="D10" s="153"/>
      <c r="E10" s="153"/>
      <c r="F10" s="153"/>
    </row>
    <row r="11" ht="22.5" customHeight="1" spans="1:6">
      <c r="A11" s="46"/>
      <c r="B11" s="153"/>
      <c r="C11" s="152" t="s">
        <v>78</v>
      </c>
      <c r="D11" s="153"/>
      <c r="E11" s="153"/>
      <c r="F11" s="153"/>
    </row>
    <row r="12" ht="22.5" customHeight="1" spans="1:6">
      <c r="A12" s="155"/>
      <c r="B12" s="153"/>
      <c r="C12" s="152" t="s">
        <v>79</v>
      </c>
      <c r="D12" s="153"/>
      <c r="E12" s="153"/>
      <c r="F12" s="153"/>
    </row>
    <row r="13" ht="22.5" customHeight="1" spans="1:6">
      <c r="A13" s="155"/>
      <c r="B13" s="153"/>
      <c r="C13" s="152" t="s">
        <v>80</v>
      </c>
      <c r="D13" s="153"/>
      <c r="E13" s="153"/>
      <c r="F13" s="153"/>
    </row>
    <row r="14" ht="22.5" customHeight="1" spans="1:6">
      <c r="A14" s="155"/>
      <c r="B14" s="153"/>
      <c r="C14" s="152" t="s">
        <v>81</v>
      </c>
      <c r="D14" s="153">
        <v>90.8</v>
      </c>
      <c r="E14" s="153"/>
      <c r="F14" s="153"/>
    </row>
    <row r="15" ht="22.5" customHeight="1" spans="1:6">
      <c r="A15" s="155"/>
      <c r="B15" s="153"/>
      <c r="C15" s="152" t="s">
        <v>82</v>
      </c>
      <c r="D15" s="153"/>
      <c r="E15" s="153"/>
      <c r="F15" s="153"/>
    </row>
    <row r="16" ht="27.75" customHeight="1" spans="1:6">
      <c r="A16" s="155"/>
      <c r="B16" s="153"/>
      <c r="C16" s="152" t="s">
        <v>83</v>
      </c>
      <c r="D16" s="153"/>
      <c r="E16" s="153"/>
      <c r="F16" s="153"/>
    </row>
    <row r="17" ht="27.75" customHeight="1" spans="1:6">
      <c r="A17" s="155"/>
      <c r="B17" s="153"/>
      <c r="C17" s="152" t="s">
        <v>84</v>
      </c>
      <c r="D17" s="153"/>
      <c r="E17" s="153"/>
      <c r="F17" s="153"/>
    </row>
    <row r="18" ht="27.75" customHeight="1" spans="1:6">
      <c r="A18" s="155"/>
      <c r="B18" s="153"/>
      <c r="C18" s="152" t="s">
        <v>85</v>
      </c>
      <c r="D18" s="153"/>
      <c r="E18" s="153"/>
      <c r="F18" s="153"/>
    </row>
    <row r="19" ht="27.75" customHeight="1" spans="1:6">
      <c r="A19" s="155"/>
      <c r="B19" s="153"/>
      <c r="C19" s="152" t="s">
        <v>86</v>
      </c>
      <c r="D19" s="153"/>
      <c r="E19" s="153"/>
      <c r="F19" s="153"/>
    </row>
    <row r="20" ht="20.25" customHeight="1" spans="1:6">
      <c r="A20" s="155"/>
      <c r="B20" s="153"/>
      <c r="C20" s="152" t="s">
        <v>87</v>
      </c>
      <c r="D20" s="153"/>
      <c r="E20" s="153"/>
      <c r="F20" s="153"/>
    </row>
    <row r="21" ht="20.25" customHeight="1" spans="1:6">
      <c r="A21" s="155"/>
      <c r="B21" s="153"/>
      <c r="C21" s="152" t="s">
        <v>88</v>
      </c>
      <c r="D21" s="153"/>
      <c r="E21" s="153"/>
      <c r="F21" s="153"/>
    </row>
    <row r="22" ht="15.75" customHeight="1" spans="1:6">
      <c r="A22" s="155"/>
      <c r="B22" s="153"/>
      <c r="C22" s="152" t="s">
        <v>89</v>
      </c>
      <c r="D22" s="153"/>
      <c r="E22" s="153"/>
      <c r="F22" s="153"/>
    </row>
    <row r="23" ht="15.75" customHeight="1" spans="1:6">
      <c r="A23" s="155"/>
      <c r="B23" s="153"/>
      <c r="C23" s="152" t="s">
        <v>90</v>
      </c>
      <c r="D23" s="153"/>
      <c r="E23" s="153"/>
      <c r="F23" s="153"/>
    </row>
    <row r="24" ht="15.75" customHeight="1" spans="1:6">
      <c r="A24" s="155"/>
      <c r="B24" s="153"/>
      <c r="C24" s="152" t="s">
        <v>91</v>
      </c>
      <c r="D24" s="153"/>
      <c r="E24" s="153"/>
      <c r="F24" s="153"/>
    </row>
    <row r="25" ht="15.75" customHeight="1" spans="1:6">
      <c r="A25" s="155"/>
      <c r="B25" s="153"/>
      <c r="C25" s="152" t="s">
        <v>92</v>
      </c>
      <c r="D25" s="153"/>
      <c r="E25" s="153"/>
      <c r="F25" s="153"/>
    </row>
    <row r="26" ht="15.75" customHeight="1" spans="1:6">
      <c r="A26" s="155"/>
      <c r="B26" s="153"/>
      <c r="C26" s="152" t="s">
        <v>93</v>
      </c>
      <c r="D26" s="153"/>
      <c r="E26" s="153"/>
      <c r="F26" s="153"/>
    </row>
    <row r="27" ht="15.75" customHeight="1" spans="1:6">
      <c r="A27" s="155"/>
      <c r="B27" s="153"/>
      <c r="C27" s="152" t="s">
        <v>94</v>
      </c>
      <c r="D27" s="153"/>
      <c r="E27" s="153"/>
      <c r="F27" s="153"/>
    </row>
    <row r="28" ht="15.75" customHeight="1" spans="1:6">
      <c r="A28" s="155"/>
      <c r="B28" s="153"/>
      <c r="C28" s="152" t="s">
        <v>95</v>
      </c>
      <c r="D28" s="153"/>
      <c r="E28" s="153"/>
      <c r="F28" s="153"/>
    </row>
    <row r="29" ht="15.75" customHeight="1" spans="1:6">
      <c r="A29" s="155"/>
      <c r="B29" s="153"/>
      <c r="C29" s="152" t="s">
        <v>96</v>
      </c>
      <c r="D29" s="153"/>
      <c r="E29" s="153"/>
      <c r="F29" s="153"/>
    </row>
    <row r="30" ht="15.75" customHeight="1" spans="1:6">
      <c r="A30" s="155"/>
      <c r="B30" s="153"/>
      <c r="C30" s="152" t="s">
        <v>97</v>
      </c>
      <c r="D30" s="153"/>
      <c r="E30" s="153"/>
      <c r="F30" s="153"/>
    </row>
    <row r="31" ht="15.75" customHeight="1" spans="1:6">
      <c r="A31" s="156"/>
      <c r="B31" s="153"/>
      <c r="C31" s="152" t="s">
        <v>98</v>
      </c>
      <c r="D31" s="153"/>
      <c r="E31" s="153"/>
      <c r="F31" s="153"/>
    </row>
    <row r="32" ht="15.75" customHeight="1" spans="1:6">
      <c r="A32" s="156"/>
      <c r="B32" s="153"/>
      <c r="C32" s="152" t="s">
        <v>99</v>
      </c>
      <c r="D32" s="153"/>
      <c r="E32" s="153"/>
      <c r="F32" s="153"/>
    </row>
    <row r="33" ht="15.75" customHeight="1" spans="1:6">
      <c r="A33" s="154"/>
      <c r="B33" s="153"/>
      <c r="C33" s="152" t="s">
        <v>100</v>
      </c>
      <c r="D33" s="153"/>
      <c r="E33" s="153"/>
      <c r="F33" s="153"/>
    </row>
    <row r="34" ht="14.25" customHeight="1" spans="1:6">
      <c r="A34" s="154"/>
      <c r="B34" s="157"/>
      <c r="C34" s="158"/>
      <c r="D34" s="157"/>
      <c r="E34" s="157"/>
      <c r="F34" s="157"/>
    </row>
    <row r="35" ht="20.25" customHeight="1" spans="1:6">
      <c r="A35" s="159" t="s">
        <v>30</v>
      </c>
      <c r="B35" s="157">
        <f>SUM(B7:B8)</f>
        <v>90.8</v>
      </c>
      <c r="C35" s="159" t="s">
        <v>31</v>
      </c>
      <c r="D35" s="157">
        <f>SUM(D7:D33)</f>
        <v>90.8</v>
      </c>
      <c r="E35" s="157">
        <f>SUM(E7:E33)</f>
        <v>0</v>
      </c>
      <c r="F35" s="157">
        <f>SUM(F7:F33)</f>
        <v>0</v>
      </c>
    </row>
    <row r="36" ht="14.25" customHeight="1" spans="1:6">
      <c r="A36" s="160"/>
      <c r="B36" s="160"/>
      <c r="C36" s="160"/>
      <c r="D36" s="161"/>
      <c r="E36" s="161"/>
      <c r="F36" s="161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H8" sqref="H8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102</v>
      </c>
      <c r="B3" s="54"/>
      <c r="C3" s="54"/>
      <c r="D3" s="54" t="s">
        <v>103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47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47"/>
    </row>
    <row r="5" ht="22.5" customHeight="1" spans="1:13">
      <c r="A5" s="54" t="s">
        <v>8</v>
      </c>
      <c r="B5" s="54"/>
      <c r="C5" s="54"/>
      <c r="D5" s="54"/>
      <c r="E5" s="55">
        <v>90.8</v>
      </c>
      <c r="F5" s="55">
        <v>81</v>
      </c>
      <c r="G5" s="55">
        <v>2</v>
      </c>
      <c r="H5" s="55">
        <f t="shared" ref="E5:J5" si="0">SUM(H7:H8)</f>
        <v>0</v>
      </c>
      <c r="I5" s="55">
        <f t="shared" si="0"/>
        <v>0</v>
      </c>
      <c r="J5" s="55">
        <f t="shared" si="0"/>
        <v>7</v>
      </c>
      <c r="K5" s="55"/>
      <c r="L5" s="55"/>
      <c r="M5" s="26"/>
    </row>
    <row r="6" ht="18" customHeight="1" spans="1:13">
      <c r="A6" s="31">
        <v>208</v>
      </c>
      <c r="B6" s="31">
        <v>1</v>
      </c>
      <c r="C6" s="31">
        <v>1</v>
      </c>
      <c r="D6" s="31" t="s">
        <v>69</v>
      </c>
      <c r="E6" s="32">
        <v>83.8</v>
      </c>
      <c r="F6" s="32">
        <v>81.8</v>
      </c>
      <c r="G6" s="32">
        <v>2</v>
      </c>
      <c r="H6" s="32"/>
      <c r="I6" s="32"/>
      <c r="J6" s="32"/>
      <c r="K6" s="32"/>
      <c r="L6" s="32"/>
      <c r="M6" s="26"/>
    </row>
    <row r="7" ht="18" customHeight="1" spans="1:13">
      <c r="A7" s="95">
        <v>208</v>
      </c>
      <c r="B7" s="144" t="s">
        <v>70</v>
      </c>
      <c r="C7" s="145" t="s">
        <v>71</v>
      </c>
      <c r="D7" s="146" t="s">
        <v>72</v>
      </c>
      <c r="E7" s="32">
        <v>7</v>
      </c>
      <c r="F7" s="32"/>
      <c r="G7" s="32"/>
      <c r="H7" s="32"/>
      <c r="I7" s="32"/>
      <c r="J7" s="32">
        <v>7</v>
      </c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48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48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48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showGridLines="0" topLeftCell="A28" workbookViewId="0">
      <selection activeCell="H13" sqref="H13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104</v>
      </c>
      <c r="B1" s="86"/>
      <c r="C1" s="86"/>
      <c r="D1" s="86"/>
      <c r="E1" s="86"/>
      <c r="F1" s="86"/>
      <c r="G1" s="86"/>
      <c r="H1" s="86"/>
      <c r="I1" s="85"/>
      <c r="J1" s="138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38"/>
    </row>
    <row r="3" ht="26.25" customHeight="1" spans="1:10">
      <c r="A3" s="101" t="s">
        <v>105</v>
      </c>
      <c r="B3" s="101"/>
      <c r="C3" s="101"/>
      <c r="D3" s="101"/>
      <c r="E3" s="101"/>
      <c r="F3" s="100"/>
      <c r="G3" s="102"/>
      <c r="H3" s="103"/>
      <c r="I3" s="139" t="s">
        <v>106</v>
      </c>
      <c r="J3" s="85"/>
    </row>
    <row r="4" spans="1:9">
      <c r="A4" s="104" t="s">
        <v>107</v>
      </c>
      <c r="B4" s="105"/>
      <c r="C4" s="105"/>
      <c r="D4" s="105"/>
      <c r="E4" s="105"/>
      <c r="F4" s="105"/>
      <c r="G4" s="105"/>
      <c r="H4" s="106"/>
      <c r="I4" s="140"/>
    </row>
    <row r="5" ht="72" customHeight="1" spans="1:9">
      <c r="A5" s="107"/>
      <c r="B5" s="108"/>
      <c r="C5" s="108"/>
      <c r="D5" s="108"/>
      <c r="E5" s="108"/>
      <c r="F5" s="108"/>
      <c r="G5" s="108"/>
      <c r="H5" s="109"/>
      <c r="I5" s="141"/>
    </row>
    <row r="6" ht="22.5" spans="1:9">
      <c r="A6" s="110" t="s">
        <v>108</v>
      </c>
      <c r="B6" s="110"/>
      <c r="C6" s="110" t="s">
        <v>109</v>
      </c>
      <c r="D6" s="110"/>
      <c r="E6" s="110"/>
      <c r="F6" s="110" t="s">
        <v>110</v>
      </c>
      <c r="G6" s="110"/>
      <c r="H6" s="110"/>
      <c r="I6" s="142" t="s">
        <v>35</v>
      </c>
    </row>
    <row r="7" ht="18.75" spans="1:9">
      <c r="A7" s="111" t="s">
        <v>54</v>
      </c>
      <c r="B7" s="111" t="s">
        <v>111</v>
      </c>
      <c r="C7" s="111" t="s">
        <v>54</v>
      </c>
      <c r="D7" s="111"/>
      <c r="E7" s="111" t="s">
        <v>111</v>
      </c>
      <c r="F7" s="111" t="s">
        <v>54</v>
      </c>
      <c r="G7" s="111"/>
      <c r="H7" s="112" t="s">
        <v>111</v>
      </c>
      <c r="I7" s="142"/>
    </row>
    <row r="8" ht="18.75" spans="1:9">
      <c r="A8" s="111"/>
      <c r="B8" s="111"/>
      <c r="C8" s="111" t="s">
        <v>59</v>
      </c>
      <c r="D8" s="111" t="s">
        <v>60</v>
      </c>
      <c r="E8" s="111"/>
      <c r="F8" s="111" t="s">
        <v>59</v>
      </c>
      <c r="G8" s="113" t="s">
        <v>60</v>
      </c>
      <c r="H8" s="112"/>
      <c r="I8" s="142"/>
    </row>
    <row r="9" ht="53.25" customHeight="1" spans="1:9">
      <c r="A9" s="114">
        <v>2080101</v>
      </c>
      <c r="B9" s="114" t="s">
        <v>69</v>
      </c>
      <c r="C9" s="111">
        <v>505</v>
      </c>
      <c r="D9" s="115"/>
      <c r="E9" s="112" t="s">
        <v>112</v>
      </c>
      <c r="F9" s="116"/>
      <c r="G9" s="117"/>
      <c r="H9" s="118"/>
      <c r="I9" s="143">
        <v>83.8</v>
      </c>
    </row>
    <row r="10" ht="30.75" customHeight="1" spans="1:9">
      <c r="A10" s="119"/>
      <c r="B10" s="119"/>
      <c r="C10" s="115"/>
      <c r="D10" s="207" t="s">
        <v>113</v>
      </c>
      <c r="E10" s="120" t="s">
        <v>114</v>
      </c>
      <c r="F10" s="111">
        <v>301</v>
      </c>
      <c r="G10" s="117"/>
      <c r="H10" s="112" t="s">
        <v>62</v>
      </c>
      <c r="I10" s="143">
        <v>81.8</v>
      </c>
    </row>
    <row r="11" ht="30" customHeight="1" spans="1:9">
      <c r="A11" s="119"/>
      <c r="B11" s="119"/>
      <c r="C11" s="115"/>
      <c r="D11" s="207" t="s">
        <v>71</v>
      </c>
      <c r="E11" s="120" t="s">
        <v>115</v>
      </c>
      <c r="F11" s="111">
        <v>302</v>
      </c>
      <c r="G11" s="117"/>
      <c r="H11" s="121" t="s">
        <v>63</v>
      </c>
      <c r="I11" s="143">
        <v>2</v>
      </c>
    </row>
    <row r="12" ht="48.75" customHeight="1" spans="1:9">
      <c r="A12" s="122"/>
      <c r="B12" s="122"/>
      <c r="C12" s="115"/>
      <c r="D12" s="115">
        <v>99</v>
      </c>
      <c r="E12" s="120" t="s">
        <v>116</v>
      </c>
      <c r="F12" s="111"/>
      <c r="G12" s="117"/>
      <c r="H12" s="121"/>
      <c r="I12" s="143"/>
    </row>
    <row r="13" ht="34.5" customHeight="1" spans="1:9">
      <c r="A13" s="114"/>
      <c r="B13" s="114"/>
      <c r="C13" s="123">
        <v>506</v>
      </c>
      <c r="D13" s="115"/>
      <c r="E13" s="112" t="s">
        <v>117</v>
      </c>
      <c r="F13" s="116"/>
      <c r="G13" s="117"/>
      <c r="H13" s="118"/>
      <c r="I13" s="143"/>
    </row>
    <row r="14" ht="35.25" customHeight="1" spans="1:9">
      <c r="A14" s="119"/>
      <c r="B14" s="119"/>
      <c r="C14" s="115"/>
      <c r="D14" s="207" t="s">
        <v>113</v>
      </c>
      <c r="E14" s="120" t="s">
        <v>118</v>
      </c>
      <c r="F14" s="111">
        <v>310</v>
      </c>
      <c r="G14" s="117"/>
      <c r="H14" s="112" t="s">
        <v>119</v>
      </c>
      <c r="I14" s="143"/>
    </row>
    <row r="15" ht="36.75" customHeight="1" spans="1:9">
      <c r="A15" s="122"/>
      <c r="B15" s="122"/>
      <c r="C15" s="115"/>
      <c r="D15" s="207" t="s">
        <v>71</v>
      </c>
      <c r="E15" s="120" t="s">
        <v>120</v>
      </c>
      <c r="F15" s="111">
        <v>309</v>
      </c>
      <c r="G15" s="117"/>
      <c r="H15" s="112" t="s">
        <v>121</v>
      </c>
      <c r="I15" s="143"/>
    </row>
    <row r="16" ht="30.75" customHeight="1" spans="1:9">
      <c r="A16" s="114"/>
      <c r="B16" s="114"/>
      <c r="C16" s="111">
        <v>507</v>
      </c>
      <c r="D16" s="111"/>
      <c r="E16" s="112" t="s">
        <v>122</v>
      </c>
      <c r="F16" s="111">
        <v>312</v>
      </c>
      <c r="G16" s="113"/>
      <c r="H16" s="112" t="s">
        <v>122</v>
      </c>
      <c r="I16" s="143"/>
    </row>
    <row r="17" ht="32.25" customHeight="1" spans="1:9">
      <c r="A17" s="119"/>
      <c r="B17" s="119"/>
      <c r="C17" s="111"/>
      <c r="D17" s="115" t="s">
        <v>113</v>
      </c>
      <c r="E17" s="120" t="s">
        <v>123</v>
      </c>
      <c r="F17" s="111"/>
      <c r="G17" s="115" t="s">
        <v>124</v>
      </c>
      <c r="H17" s="120" t="s">
        <v>123</v>
      </c>
      <c r="I17" s="143"/>
    </row>
    <row r="18" ht="36" customHeight="1" spans="1:9">
      <c r="A18" s="119"/>
      <c r="B18" s="119"/>
      <c r="C18" s="111"/>
      <c r="D18" s="115" t="s">
        <v>71</v>
      </c>
      <c r="E18" s="120" t="s">
        <v>125</v>
      </c>
      <c r="F18" s="111"/>
      <c r="G18" s="115" t="s">
        <v>126</v>
      </c>
      <c r="H18" s="120" t="s">
        <v>125</v>
      </c>
      <c r="I18" s="143"/>
    </row>
    <row r="19" ht="33.75" customHeight="1" spans="1:9">
      <c r="A19" s="122"/>
      <c r="B19" s="122"/>
      <c r="C19" s="111"/>
      <c r="D19" s="115">
        <v>99</v>
      </c>
      <c r="E19" s="120" t="s">
        <v>127</v>
      </c>
      <c r="F19" s="111"/>
      <c r="G19" s="124">
        <v>99</v>
      </c>
      <c r="H19" s="120" t="s">
        <v>127</v>
      </c>
      <c r="I19" s="143"/>
    </row>
    <row r="20" ht="39" customHeight="1" spans="1:9">
      <c r="A20" s="114"/>
      <c r="B20" s="114"/>
      <c r="C20" s="111">
        <v>508</v>
      </c>
      <c r="D20" s="111"/>
      <c r="E20" s="112" t="s">
        <v>128</v>
      </c>
      <c r="F20" s="111"/>
      <c r="G20" s="111"/>
      <c r="H20" s="112"/>
      <c r="I20" s="143"/>
    </row>
    <row r="21" ht="15.75" customHeight="1" spans="1:9">
      <c r="A21" s="119"/>
      <c r="B21" s="119"/>
      <c r="C21" s="125"/>
      <c r="D21" s="126" t="s">
        <v>113</v>
      </c>
      <c r="E21" s="127" t="s">
        <v>129</v>
      </c>
      <c r="F21" s="125">
        <v>312</v>
      </c>
      <c r="G21" s="115" t="s">
        <v>113</v>
      </c>
      <c r="H21" s="120" t="s">
        <v>130</v>
      </c>
      <c r="I21" s="143"/>
    </row>
    <row r="22" ht="19" customHeight="1" spans="1:9">
      <c r="A22" s="119"/>
      <c r="B22" s="119"/>
      <c r="C22" s="128"/>
      <c r="D22" s="129"/>
      <c r="E22" s="130"/>
      <c r="F22" s="128"/>
      <c r="G22" s="124" t="s">
        <v>131</v>
      </c>
      <c r="H22" s="120" t="s">
        <v>132</v>
      </c>
      <c r="I22" s="143"/>
    </row>
    <row r="23" ht="36" customHeight="1" spans="1:9">
      <c r="A23" s="122"/>
      <c r="B23" s="122"/>
      <c r="C23" s="111"/>
      <c r="D23" s="115" t="s">
        <v>71</v>
      </c>
      <c r="E23" s="120" t="s">
        <v>133</v>
      </c>
      <c r="F23" s="111">
        <v>311</v>
      </c>
      <c r="G23" s="111"/>
      <c r="H23" s="112" t="s">
        <v>134</v>
      </c>
      <c r="I23" s="143"/>
    </row>
    <row r="24" ht="39" customHeight="1" spans="1:9">
      <c r="A24" s="114"/>
      <c r="B24" s="114"/>
      <c r="C24" s="111">
        <v>509</v>
      </c>
      <c r="D24" s="111"/>
      <c r="E24" s="112" t="s">
        <v>64</v>
      </c>
      <c r="F24" s="111">
        <v>303</v>
      </c>
      <c r="G24" s="113"/>
      <c r="H24" s="112" t="s">
        <v>64</v>
      </c>
      <c r="I24" s="143"/>
    </row>
    <row r="25" ht="18.75" spans="1:9">
      <c r="A25" s="119"/>
      <c r="B25" s="119"/>
      <c r="C25" s="111"/>
      <c r="D25" s="124" t="s">
        <v>113</v>
      </c>
      <c r="E25" s="120" t="s">
        <v>135</v>
      </c>
      <c r="F25" s="116"/>
      <c r="G25" s="124" t="s">
        <v>124</v>
      </c>
      <c r="H25" s="120" t="s">
        <v>136</v>
      </c>
      <c r="I25" s="143"/>
    </row>
    <row r="26" ht="18.75" spans="1:9">
      <c r="A26" s="119"/>
      <c r="B26" s="119"/>
      <c r="C26" s="111"/>
      <c r="D26" s="124"/>
      <c r="E26" s="120"/>
      <c r="F26" s="116"/>
      <c r="G26" s="124" t="s">
        <v>126</v>
      </c>
      <c r="H26" s="120" t="s">
        <v>137</v>
      </c>
      <c r="I26" s="143"/>
    </row>
    <row r="27" ht="18.75" spans="1:9">
      <c r="A27" s="119"/>
      <c r="B27" s="119"/>
      <c r="C27" s="111"/>
      <c r="D27" s="124"/>
      <c r="E27" s="120"/>
      <c r="F27" s="116"/>
      <c r="G27" s="124" t="s">
        <v>138</v>
      </c>
      <c r="H27" s="120" t="s">
        <v>139</v>
      </c>
      <c r="I27" s="143"/>
    </row>
    <row r="28" ht="18.75" spans="1:9">
      <c r="A28" s="119"/>
      <c r="B28" s="119"/>
      <c r="C28" s="111"/>
      <c r="D28" s="124"/>
      <c r="E28" s="120"/>
      <c r="F28" s="116"/>
      <c r="G28" s="124" t="s">
        <v>70</v>
      </c>
      <c r="H28" s="120" t="s">
        <v>140</v>
      </c>
      <c r="I28" s="143"/>
    </row>
    <row r="29" ht="18.75" spans="1:9">
      <c r="A29" s="119"/>
      <c r="B29" s="119"/>
      <c r="C29" s="111"/>
      <c r="D29" s="124"/>
      <c r="E29" s="120"/>
      <c r="F29" s="116"/>
      <c r="G29" s="124" t="s">
        <v>141</v>
      </c>
      <c r="H29" s="120" t="s">
        <v>142</v>
      </c>
      <c r="I29" s="143"/>
    </row>
    <row r="30" ht="27.75" customHeight="1" spans="1:9">
      <c r="A30" s="119"/>
      <c r="B30" s="119"/>
      <c r="C30" s="131"/>
      <c r="D30" s="124" t="s">
        <v>71</v>
      </c>
      <c r="E30" s="132" t="s">
        <v>143</v>
      </c>
      <c r="F30" s="116"/>
      <c r="G30" s="124" t="s">
        <v>144</v>
      </c>
      <c r="H30" s="120" t="s">
        <v>143</v>
      </c>
      <c r="I30" s="143"/>
    </row>
    <row r="31" ht="44.25" customHeight="1" spans="1:9">
      <c r="A31" s="119"/>
      <c r="B31" s="119"/>
      <c r="C31" s="131"/>
      <c r="D31" s="124" t="s">
        <v>131</v>
      </c>
      <c r="E31" s="132" t="s">
        <v>145</v>
      </c>
      <c r="F31" s="116"/>
      <c r="G31" s="124" t="s">
        <v>146</v>
      </c>
      <c r="H31" s="120" t="s">
        <v>145</v>
      </c>
      <c r="I31" s="143"/>
    </row>
    <row r="32" ht="18.75" spans="1:9">
      <c r="A32" s="119"/>
      <c r="B32" s="119"/>
      <c r="C32" s="126"/>
      <c r="D32" s="133" t="s">
        <v>126</v>
      </c>
      <c r="E32" s="127" t="s">
        <v>147</v>
      </c>
      <c r="F32" s="134"/>
      <c r="G32" s="124" t="s">
        <v>113</v>
      </c>
      <c r="H32" s="120" t="s">
        <v>148</v>
      </c>
      <c r="I32" s="143"/>
    </row>
    <row r="33" ht="18.75" spans="1:9">
      <c r="A33" s="119"/>
      <c r="B33" s="119"/>
      <c r="C33" s="135"/>
      <c r="D33" s="136"/>
      <c r="E33" s="137"/>
      <c r="F33" s="134"/>
      <c r="G33" s="124" t="s">
        <v>71</v>
      </c>
      <c r="H33" s="120" t="s">
        <v>149</v>
      </c>
      <c r="I33" s="143"/>
    </row>
    <row r="34" ht="18.75" spans="1:9">
      <c r="A34" s="119"/>
      <c r="B34" s="119"/>
      <c r="C34" s="135"/>
      <c r="D34" s="136"/>
      <c r="E34" s="137"/>
      <c r="F34" s="134"/>
      <c r="G34" s="124" t="s">
        <v>131</v>
      </c>
      <c r="H34" s="120" t="s">
        <v>150</v>
      </c>
      <c r="I34" s="143"/>
    </row>
    <row r="35" ht="51" customHeight="1" spans="1:9">
      <c r="A35" s="122"/>
      <c r="B35" s="122"/>
      <c r="C35" s="115"/>
      <c r="D35" s="115">
        <v>99</v>
      </c>
      <c r="E35" s="120" t="s">
        <v>151</v>
      </c>
      <c r="F35" s="116"/>
      <c r="G35" s="124" t="s">
        <v>152</v>
      </c>
      <c r="H35" s="120" t="s">
        <v>151</v>
      </c>
      <c r="I35" s="143"/>
    </row>
    <row r="36" ht="37.5" customHeight="1" spans="1:9">
      <c r="A36" s="114"/>
      <c r="B36" s="114"/>
      <c r="C36" s="111">
        <v>510</v>
      </c>
      <c r="D36" s="116"/>
      <c r="E36" s="112" t="s">
        <v>153</v>
      </c>
      <c r="F36" s="111">
        <v>313</v>
      </c>
      <c r="G36" s="116"/>
      <c r="H36" s="112" t="s">
        <v>153</v>
      </c>
      <c r="I36" s="143"/>
    </row>
    <row r="37" ht="45" customHeight="1" spans="1:9">
      <c r="A37" s="119"/>
      <c r="B37" s="119"/>
      <c r="C37" s="115"/>
      <c r="D37" s="115" t="s">
        <v>71</v>
      </c>
      <c r="E37" s="120" t="s">
        <v>154</v>
      </c>
      <c r="F37" s="115"/>
      <c r="G37" s="115" t="s">
        <v>71</v>
      </c>
      <c r="H37" s="120" t="s">
        <v>154</v>
      </c>
      <c r="I37" s="143"/>
    </row>
    <row r="38" ht="45" customHeight="1" spans="1:9">
      <c r="A38" s="122"/>
      <c r="B38" s="122"/>
      <c r="C38" s="115"/>
      <c r="D38" s="115" t="s">
        <v>131</v>
      </c>
      <c r="E38" s="120" t="s">
        <v>155</v>
      </c>
      <c r="F38" s="116"/>
      <c r="G38" s="115" t="s">
        <v>131</v>
      </c>
      <c r="H38" s="120" t="s">
        <v>155</v>
      </c>
      <c r="I38" s="143"/>
    </row>
  </sheetData>
  <mergeCells count="37">
    <mergeCell ref="A1:I1"/>
    <mergeCell ref="C2:H2"/>
    <mergeCell ref="A3:E3"/>
    <mergeCell ref="A6:B6"/>
    <mergeCell ref="C6:E6"/>
    <mergeCell ref="F6:H6"/>
    <mergeCell ref="C7:D7"/>
    <mergeCell ref="F7:G7"/>
    <mergeCell ref="A7:A8"/>
    <mergeCell ref="A9:A12"/>
    <mergeCell ref="A13:A15"/>
    <mergeCell ref="A16:A19"/>
    <mergeCell ref="A20:A23"/>
    <mergeCell ref="A24:A35"/>
    <mergeCell ref="A36:A38"/>
    <mergeCell ref="B7:B8"/>
    <mergeCell ref="B9:B12"/>
    <mergeCell ref="B13:B15"/>
    <mergeCell ref="B16:B19"/>
    <mergeCell ref="B20:B23"/>
    <mergeCell ref="B24:B35"/>
    <mergeCell ref="B36:B38"/>
    <mergeCell ref="C21:C22"/>
    <mergeCell ref="C25:C29"/>
    <mergeCell ref="C32:C34"/>
    <mergeCell ref="D21:D22"/>
    <mergeCell ref="D25:D29"/>
    <mergeCell ref="D32:D34"/>
    <mergeCell ref="E7:E8"/>
    <mergeCell ref="E21:E22"/>
    <mergeCell ref="E25:E29"/>
    <mergeCell ref="E32:E34"/>
    <mergeCell ref="F21:F22"/>
    <mergeCell ref="H7:H8"/>
    <mergeCell ref="I4:I5"/>
    <mergeCell ref="I6:I8"/>
    <mergeCell ref="A4:H5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3"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156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33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157</v>
      </c>
      <c r="B3" s="89"/>
      <c r="C3" s="79" t="s">
        <v>55</v>
      </c>
      <c r="D3" s="79" t="s">
        <v>158</v>
      </c>
      <c r="E3" s="90" t="s">
        <v>157</v>
      </c>
      <c r="F3" s="91"/>
      <c r="G3" s="79" t="s">
        <v>55</v>
      </c>
      <c r="H3" s="79" t="s">
        <v>158</v>
      </c>
    </row>
    <row r="4" spans="1:8">
      <c r="A4" s="88" t="s">
        <v>59</v>
      </c>
      <c r="B4" s="88" t="s">
        <v>60</v>
      </c>
      <c r="C4" s="89"/>
      <c r="D4" s="89"/>
      <c r="E4" s="88" t="s">
        <v>59</v>
      </c>
      <c r="F4" s="88" t="s">
        <v>60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159</v>
      </c>
      <c r="D6" s="97">
        <v>81.8</v>
      </c>
      <c r="E6" s="96">
        <v>303</v>
      </c>
      <c r="F6" s="89"/>
      <c r="G6" s="95" t="s">
        <v>160</v>
      </c>
      <c r="H6" s="97"/>
    </row>
    <row r="7" ht="14.25" spans="1:8">
      <c r="A7" s="96">
        <v>301</v>
      </c>
      <c r="B7" s="89" t="s">
        <v>113</v>
      </c>
      <c r="C7" s="98" t="s">
        <v>161</v>
      </c>
      <c r="D7" s="94"/>
      <c r="E7" s="96">
        <v>303</v>
      </c>
      <c r="F7" s="89" t="s">
        <v>113</v>
      </c>
      <c r="G7" s="95" t="s">
        <v>162</v>
      </c>
      <c r="H7" s="94"/>
    </row>
    <row r="8" ht="14.25" spans="1:8">
      <c r="A8" s="96">
        <v>301</v>
      </c>
      <c r="B8" s="89" t="s">
        <v>71</v>
      </c>
      <c r="C8" s="98" t="s">
        <v>163</v>
      </c>
      <c r="D8" s="94"/>
      <c r="E8" s="96">
        <v>303</v>
      </c>
      <c r="F8" s="89" t="s">
        <v>71</v>
      </c>
      <c r="G8" s="95" t="s">
        <v>164</v>
      </c>
      <c r="H8" s="94"/>
    </row>
    <row r="9" ht="14.25" spans="1:8">
      <c r="A9" s="96">
        <v>301</v>
      </c>
      <c r="B9" s="89" t="s">
        <v>131</v>
      </c>
      <c r="C9" s="98" t="s">
        <v>165</v>
      </c>
      <c r="D9" s="94"/>
      <c r="E9" s="96">
        <v>303</v>
      </c>
      <c r="F9" s="89" t="s">
        <v>131</v>
      </c>
      <c r="G9" s="95" t="s">
        <v>166</v>
      </c>
      <c r="H9" s="94"/>
    </row>
    <row r="10" ht="14.25" spans="1:8">
      <c r="A10" s="96">
        <v>301</v>
      </c>
      <c r="B10" s="89" t="s">
        <v>124</v>
      </c>
      <c r="C10" s="98" t="s">
        <v>167</v>
      </c>
      <c r="D10" s="94"/>
      <c r="E10" s="96">
        <v>303</v>
      </c>
      <c r="F10" s="89" t="s">
        <v>124</v>
      </c>
      <c r="G10" s="95" t="s">
        <v>168</v>
      </c>
      <c r="H10" s="94"/>
    </row>
    <row r="11" ht="14.25" spans="1:8">
      <c r="A11" s="96">
        <v>301</v>
      </c>
      <c r="B11" s="89" t="s">
        <v>138</v>
      </c>
      <c r="C11" s="98" t="s">
        <v>169</v>
      </c>
      <c r="D11" s="94"/>
      <c r="E11" s="96">
        <v>303</v>
      </c>
      <c r="F11" s="89" t="s">
        <v>126</v>
      </c>
      <c r="G11" s="95" t="s">
        <v>170</v>
      </c>
      <c r="H11" s="94"/>
    </row>
    <row r="12" ht="14.25" spans="1:8">
      <c r="A12" s="96">
        <v>301</v>
      </c>
      <c r="B12" s="89" t="s">
        <v>70</v>
      </c>
      <c r="C12" s="98" t="s">
        <v>171</v>
      </c>
      <c r="D12" s="94"/>
      <c r="E12" s="96">
        <v>303</v>
      </c>
      <c r="F12" s="89" t="s">
        <v>138</v>
      </c>
      <c r="G12" s="95" t="s">
        <v>172</v>
      </c>
      <c r="H12" s="94"/>
    </row>
    <row r="13" ht="24" spans="1:8">
      <c r="A13" s="96">
        <v>301</v>
      </c>
      <c r="B13" s="89" t="s">
        <v>144</v>
      </c>
      <c r="C13" s="98" t="s">
        <v>173</v>
      </c>
      <c r="D13" s="94"/>
      <c r="E13" s="96">
        <v>303</v>
      </c>
      <c r="F13" s="89" t="s">
        <v>70</v>
      </c>
      <c r="G13" s="95" t="s">
        <v>174</v>
      </c>
      <c r="H13" s="94"/>
    </row>
    <row r="14" ht="14.25" spans="1:8">
      <c r="A14" s="96">
        <v>301</v>
      </c>
      <c r="B14" s="89" t="s">
        <v>141</v>
      </c>
      <c r="C14" s="98" t="s">
        <v>175</v>
      </c>
      <c r="D14" s="94"/>
      <c r="E14" s="96">
        <v>303</v>
      </c>
      <c r="F14" s="89" t="s">
        <v>144</v>
      </c>
      <c r="G14" s="95" t="s">
        <v>176</v>
      </c>
      <c r="H14" s="94"/>
    </row>
    <row r="15" ht="14.25" spans="1:8">
      <c r="A15" s="96">
        <v>301</v>
      </c>
      <c r="B15" s="96">
        <v>99</v>
      </c>
      <c r="C15" s="98" t="s">
        <v>177</v>
      </c>
      <c r="D15" s="94"/>
      <c r="E15" s="96">
        <v>303</v>
      </c>
      <c r="F15" s="89" t="s">
        <v>141</v>
      </c>
      <c r="G15" s="95" t="s">
        <v>178</v>
      </c>
      <c r="H15" s="94"/>
    </row>
    <row r="16" ht="14.25" spans="1:8">
      <c r="A16" s="96">
        <v>302</v>
      </c>
      <c r="B16" s="89"/>
      <c r="C16" s="95" t="s">
        <v>179</v>
      </c>
      <c r="D16" s="97">
        <v>2</v>
      </c>
      <c r="E16" s="96">
        <v>303</v>
      </c>
      <c r="F16" s="96">
        <v>10</v>
      </c>
      <c r="G16" s="95" t="s">
        <v>180</v>
      </c>
      <c r="H16" s="94"/>
    </row>
    <row r="17" ht="14.25" spans="1:8">
      <c r="A17" s="96">
        <v>302</v>
      </c>
      <c r="B17" s="89" t="s">
        <v>113</v>
      </c>
      <c r="C17" s="98" t="s">
        <v>181</v>
      </c>
      <c r="D17" s="94">
        <v>1</v>
      </c>
      <c r="E17" s="96">
        <v>303</v>
      </c>
      <c r="F17" s="96">
        <v>11</v>
      </c>
      <c r="G17" s="95" t="s">
        <v>182</v>
      </c>
      <c r="H17" s="94"/>
    </row>
    <row r="18" ht="14.25" spans="1:8">
      <c r="A18" s="96">
        <v>302</v>
      </c>
      <c r="B18" s="89" t="s">
        <v>71</v>
      </c>
      <c r="C18" s="98" t="s">
        <v>183</v>
      </c>
      <c r="D18" s="94"/>
      <c r="E18" s="96">
        <v>303</v>
      </c>
      <c r="F18" s="96">
        <v>12</v>
      </c>
      <c r="G18" s="95" t="s">
        <v>184</v>
      </c>
      <c r="H18" s="94"/>
    </row>
    <row r="19" ht="14.25" spans="1:8">
      <c r="A19" s="96">
        <v>302</v>
      </c>
      <c r="B19" s="89" t="s">
        <v>131</v>
      </c>
      <c r="C19" s="98" t="s">
        <v>185</v>
      </c>
      <c r="D19" s="94"/>
      <c r="E19" s="96">
        <v>303</v>
      </c>
      <c r="F19" s="96">
        <v>13</v>
      </c>
      <c r="G19" s="95" t="s">
        <v>186</v>
      </c>
      <c r="H19" s="94"/>
    </row>
    <row r="20" ht="14.25" spans="1:8">
      <c r="A20" s="96">
        <v>302</v>
      </c>
      <c r="B20" s="89" t="s">
        <v>124</v>
      </c>
      <c r="C20" s="98" t="s">
        <v>187</v>
      </c>
      <c r="D20" s="94"/>
      <c r="E20" s="96">
        <v>303</v>
      </c>
      <c r="F20" s="96">
        <v>14</v>
      </c>
      <c r="G20" s="95" t="s">
        <v>188</v>
      </c>
      <c r="H20" s="94"/>
    </row>
    <row r="21" ht="14.25" spans="1:8">
      <c r="A21" s="96">
        <v>302</v>
      </c>
      <c r="B21" s="89" t="s">
        <v>126</v>
      </c>
      <c r="C21" s="98" t="s">
        <v>189</v>
      </c>
      <c r="D21" s="94"/>
      <c r="E21" s="96">
        <v>303</v>
      </c>
      <c r="F21" s="96">
        <v>15</v>
      </c>
      <c r="G21" s="95" t="s">
        <v>190</v>
      </c>
      <c r="H21" s="94"/>
    </row>
    <row r="22" ht="24" spans="1:8">
      <c r="A22" s="96">
        <v>302</v>
      </c>
      <c r="B22" s="89" t="s">
        <v>138</v>
      </c>
      <c r="C22" s="98" t="s">
        <v>191</v>
      </c>
      <c r="D22" s="94"/>
      <c r="E22" s="96">
        <v>303</v>
      </c>
      <c r="F22" s="96">
        <v>99</v>
      </c>
      <c r="G22" s="95" t="s">
        <v>192</v>
      </c>
      <c r="H22" s="94"/>
    </row>
    <row r="23" ht="14.25" spans="1:8">
      <c r="A23" s="96">
        <v>302</v>
      </c>
      <c r="B23" s="89" t="s">
        <v>70</v>
      </c>
      <c r="C23" s="98" t="s">
        <v>193</v>
      </c>
      <c r="D23" s="94">
        <v>1</v>
      </c>
      <c r="E23" s="96">
        <v>310</v>
      </c>
      <c r="F23" s="89"/>
      <c r="G23" s="95" t="s">
        <v>194</v>
      </c>
      <c r="H23" s="97"/>
    </row>
    <row r="24" ht="14.25" spans="1:8">
      <c r="A24" s="96">
        <v>302</v>
      </c>
      <c r="B24" s="89" t="s">
        <v>144</v>
      </c>
      <c r="C24" s="98" t="s">
        <v>195</v>
      </c>
      <c r="D24" s="94"/>
      <c r="E24" s="96">
        <v>310</v>
      </c>
      <c r="F24" s="89" t="s">
        <v>113</v>
      </c>
      <c r="G24" s="95" t="s">
        <v>196</v>
      </c>
      <c r="H24" s="94"/>
    </row>
    <row r="25" ht="14.25" spans="1:8">
      <c r="A25" s="96">
        <v>302</v>
      </c>
      <c r="B25" s="89" t="s">
        <v>141</v>
      </c>
      <c r="C25" s="98" t="s">
        <v>197</v>
      </c>
      <c r="D25" s="94"/>
      <c r="E25" s="96">
        <v>310</v>
      </c>
      <c r="F25" s="89" t="s">
        <v>71</v>
      </c>
      <c r="G25" s="95" t="s">
        <v>198</v>
      </c>
      <c r="H25" s="94"/>
    </row>
    <row r="26" ht="14.25" spans="1:8">
      <c r="A26" s="96">
        <v>302</v>
      </c>
      <c r="B26" s="96">
        <v>11</v>
      </c>
      <c r="C26" s="98" t="s">
        <v>199</v>
      </c>
      <c r="D26" s="94"/>
      <c r="E26" s="96">
        <v>310</v>
      </c>
      <c r="F26" s="89" t="s">
        <v>131</v>
      </c>
      <c r="G26" s="95" t="s">
        <v>200</v>
      </c>
      <c r="H26" s="94"/>
    </row>
    <row r="27" ht="14.25" spans="1:8">
      <c r="A27" s="96">
        <v>302</v>
      </c>
      <c r="B27" s="96">
        <v>12</v>
      </c>
      <c r="C27" s="98" t="s">
        <v>201</v>
      </c>
      <c r="D27" s="94"/>
      <c r="E27" s="96">
        <v>310</v>
      </c>
      <c r="F27" s="89" t="s">
        <v>126</v>
      </c>
      <c r="G27" s="95" t="s">
        <v>202</v>
      </c>
      <c r="H27" s="94"/>
    </row>
    <row r="28" ht="14.25" spans="1:8">
      <c r="A28" s="96">
        <v>302</v>
      </c>
      <c r="B28" s="96">
        <v>13</v>
      </c>
      <c r="C28" s="98" t="s">
        <v>203</v>
      </c>
      <c r="D28" s="94"/>
      <c r="E28" s="96">
        <v>310</v>
      </c>
      <c r="F28" s="89" t="s">
        <v>138</v>
      </c>
      <c r="G28" s="95" t="s">
        <v>204</v>
      </c>
      <c r="H28" s="94"/>
    </row>
    <row r="29" ht="24" spans="1:8">
      <c r="A29" s="96">
        <v>302</v>
      </c>
      <c r="B29" s="96">
        <v>14</v>
      </c>
      <c r="C29" s="98" t="s">
        <v>205</v>
      </c>
      <c r="D29" s="94"/>
      <c r="E29" s="96">
        <v>310</v>
      </c>
      <c r="F29" s="89" t="s">
        <v>70</v>
      </c>
      <c r="G29" s="95" t="s">
        <v>206</v>
      </c>
      <c r="H29" s="94"/>
    </row>
    <row r="30" ht="14.25" spans="1:8">
      <c r="A30" s="96">
        <v>302</v>
      </c>
      <c r="B30" s="96">
        <v>15</v>
      </c>
      <c r="C30" s="98" t="s">
        <v>207</v>
      </c>
      <c r="D30" s="94"/>
      <c r="E30" s="96">
        <v>310</v>
      </c>
      <c r="F30" s="89" t="s">
        <v>144</v>
      </c>
      <c r="G30" s="95" t="s">
        <v>208</v>
      </c>
      <c r="H30" s="94"/>
    </row>
    <row r="31" ht="14.25" spans="1:8">
      <c r="A31" s="96">
        <v>302</v>
      </c>
      <c r="B31" s="96">
        <v>16</v>
      </c>
      <c r="C31" s="98" t="s">
        <v>209</v>
      </c>
      <c r="D31" s="94"/>
      <c r="E31" s="96">
        <v>310</v>
      </c>
      <c r="F31" s="89" t="s">
        <v>141</v>
      </c>
      <c r="G31" s="95" t="s">
        <v>210</v>
      </c>
      <c r="H31" s="94"/>
    </row>
    <row r="32" ht="14.25" spans="1:8">
      <c r="A32" s="96">
        <v>302</v>
      </c>
      <c r="B32" s="96">
        <v>17</v>
      </c>
      <c r="C32" s="98" t="s">
        <v>211</v>
      </c>
      <c r="D32" s="94"/>
      <c r="E32" s="96">
        <v>310</v>
      </c>
      <c r="F32" s="96">
        <v>10</v>
      </c>
      <c r="G32" s="95" t="s">
        <v>212</v>
      </c>
      <c r="H32" s="94"/>
    </row>
    <row r="33" ht="24" spans="1:8">
      <c r="A33" s="96">
        <v>302</v>
      </c>
      <c r="B33" s="96">
        <v>18</v>
      </c>
      <c r="C33" s="98" t="s">
        <v>213</v>
      </c>
      <c r="D33" s="94"/>
      <c r="E33" s="96">
        <v>310</v>
      </c>
      <c r="F33" s="96">
        <v>11</v>
      </c>
      <c r="G33" s="95" t="s">
        <v>214</v>
      </c>
      <c r="H33" s="94"/>
    </row>
    <row r="34" ht="14.25" spans="1:8">
      <c r="A34" s="96">
        <v>302</v>
      </c>
      <c r="B34" s="96">
        <v>24</v>
      </c>
      <c r="C34" s="98" t="s">
        <v>215</v>
      </c>
      <c r="D34" s="94"/>
      <c r="E34" s="96">
        <v>310</v>
      </c>
      <c r="F34" s="96">
        <v>12</v>
      </c>
      <c r="G34" s="95" t="s">
        <v>216</v>
      </c>
      <c r="H34" s="94"/>
    </row>
    <row r="35" ht="14.25" spans="1:8">
      <c r="A35" s="96">
        <v>302</v>
      </c>
      <c r="B35" s="96">
        <v>25</v>
      </c>
      <c r="C35" s="98" t="s">
        <v>217</v>
      </c>
      <c r="D35" s="94"/>
      <c r="E35" s="96">
        <v>310</v>
      </c>
      <c r="F35" s="96">
        <v>13</v>
      </c>
      <c r="G35" s="95" t="s">
        <v>218</v>
      </c>
      <c r="H35" s="94"/>
    </row>
    <row r="36" ht="14.25" spans="1:8">
      <c r="A36" s="96">
        <v>302</v>
      </c>
      <c r="B36" s="96">
        <v>26</v>
      </c>
      <c r="C36" s="98" t="s">
        <v>219</v>
      </c>
      <c r="D36" s="94"/>
      <c r="E36" s="96">
        <v>310</v>
      </c>
      <c r="F36" s="96">
        <v>19</v>
      </c>
      <c r="G36" s="95" t="s">
        <v>220</v>
      </c>
      <c r="H36" s="94"/>
    </row>
    <row r="37" ht="14.25" spans="1:8">
      <c r="A37" s="96">
        <v>302</v>
      </c>
      <c r="B37" s="96">
        <v>27</v>
      </c>
      <c r="C37" s="98" t="s">
        <v>221</v>
      </c>
      <c r="D37" s="94"/>
      <c r="E37" s="96">
        <v>311</v>
      </c>
      <c r="F37" s="96">
        <v>20</v>
      </c>
      <c r="G37" s="95" t="s">
        <v>222</v>
      </c>
      <c r="H37" s="94"/>
    </row>
    <row r="38" ht="14.25" spans="1:8">
      <c r="A38" s="96">
        <v>302</v>
      </c>
      <c r="B38" s="96">
        <v>28</v>
      </c>
      <c r="C38" s="98" t="s">
        <v>223</v>
      </c>
      <c r="D38" s="94"/>
      <c r="E38" s="96">
        <v>311</v>
      </c>
      <c r="F38" s="96">
        <v>99</v>
      </c>
      <c r="G38" s="95" t="s">
        <v>224</v>
      </c>
      <c r="H38" s="94"/>
    </row>
    <row r="39" ht="14.25" spans="1:8">
      <c r="A39" s="96">
        <v>302</v>
      </c>
      <c r="B39" s="96">
        <v>29</v>
      </c>
      <c r="C39" s="98" t="s">
        <v>225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226</v>
      </c>
      <c r="D40" s="94"/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227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228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229</v>
      </c>
      <c r="D43" s="94"/>
      <c r="E43" s="89"/>
      <c r="F43" s="89"/>
      <c r="G43" s="95" t="s">
        <v>230</v>
      </c>
      <c r="H43" s="97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10" sqref="H10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231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102</v>
      </c>
      <c r="B3" s="42"/>
      <c r="C3" s="42"/>
      <c r="D3" s="42" t="s">
        <v>103</v>
      </c>
      <c r="E3" s="42" t="s">
        <v>232</v>
      </c>
      <c r="F3" s="42" t="s">
        <v>233</v>
      </c>
      <c r="G3" s="42" t="s">
        <v>234</v>
      </c>
      <c r="H3" s="42" t="s">
        <v>7</v>
      </c>
      <c r="I3" s="85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6">
        <v>208</v>
      </c>
      <c r="B5" s="77" t="s">
        <v>70</v>
      </c>
      <c r="C5" s="77" t="s">
        <v>71</v>
      </c>
      <c r="D5" s="76" t="s">
        <v>72</v>
      </c>
      <c r="E5" s="76" t="s">
        <v>235</v>
      </c>
      <c r="F5" s="76" t="s">
        <v>236</v>
      </c>
      <c r="G5" s="76" t="s">
        <v>237</v>
      </c>
      <c r="H5" s="78">
        <v>7</v>
      </c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4" sqref="E4:E5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238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239</v>
      </c>
      <c r="B3" s="54" t="s">
        <v>240</v>
      </c>
      <c r="C3" s="64" t="s">
        <v>241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201</v>
      </c>
      <c r="E4" s="54" t="s">
        <v>211</v>
      </c>
      <c r="F4" s="54" t="s">
        <v>242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226</v>
      </c>
      <c r="G5" s="54" t="s">
        <v>243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244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2018-02-22T01:58:32Z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