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1720" windowHeight="9240" firstSheet="3" activeTab="6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14210"/>
</workbook>
</file>

<file path=xl/calcChain.xml><?xml version="1.0" encoding="utf-8"?>
<calcChain xmlns="http://schemas.openxmlformats.org/spreadsheetml/2006/main">
  <c r="H7" i="3"/>
  <c r="I7"/>
  <c r="J7"/>
  <c r="K7"/>
  <c r="G7"/>
  <c r="D6" i="12"/>
  <c r="H6"/>
  <c r="E7" i="1"/>
  <c r="D16" i="12"/>
  <c r="F5" i="5"/>
  <c r="G5"/>
  <c r="H5"/>
  <c r="I5"/>
  <c r="J5"/>
  <c r="E5"/>
  <c r="F7" i="3"/>
  <c r="C51" i="13"/>
  <c r="C45"/>
  <c r="C40"/>
  <c r="F35"/>
  <c r="F31"/>
  <c r="F29"/>
  <c r="F20"/>
  <c r="F10"/>
  <c r="F9"/>
  <c r="C8"/>
  <c r="F7"/>
  <c r="C7"/>
  <c r="F6"/>
  <c r="C6"/>
  <c r="F5"/>
  <c r="C5"/>
  <c r="D27" i="10"/>
  <c r="E35" i="4"/>
  <c r="F35"/>
  <c r="D35"/>
  <c r="B35"/>
  <c r="C4" i="2"/>
  <c r="C16"/>
  <c r="B18" i="1"/>
  <c r="D8"/>
  <c r="D9"/>
  <c r="D10"/>
  <c r="D11"/>
  <c r="D12"/>
  <c r="D13"/>
  <c r="D14"/>
  <c r="D15"/>
  <c r="D16"/>
  <c r="D17"/>
  <c r="D18"/>
  <c r="D7"/>
</calcChain>
</file>

<file path=xl/sharedStrings.xml><?xml version="1.0" encoding="utf-8"?>
<sst xmlns="http://schemas.openxmlformats.org/spreadsheetml/2006/main" count="791" uniqueCount="474">
  <si>
    <t>部门收支总体情况表</t>
  </si>
  <si>
    <t>单位：万元</t>
  </si>
  <si>
    <t>收  入</t>
  </si>
  <si>
    <t>支 出</t>
  </si>
  <si>
    <t>项目</t>
  </si>
  <si>
    <t>2017年预算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</si>
  <si>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</si>
  <si>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</si>
  <si>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</si>
  <si>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</si>
  <si>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</si>
  <si>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</si>
  <si>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</si>
  <si>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</si>
  <si>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</si>
  <si>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</si>
  <si>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</si>
  <si>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</si>
  <si>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</si>
  <si>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</si>
  <si>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</si>
  <si>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</si>
  <si>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</si>
  <si>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</si>
  <si>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</si>
  <si>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</si>
  <si>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</si>
  <si>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</si>
  <si>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</si>
  <si>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</si>
  <si>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</si>
  <si>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</si>
  <si>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</si>
  <si>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</si>
  <si>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</si>
  <si>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</si>
  <si>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</si>
  <si>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</si>
  <si>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</si>
  <si>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</si>
  <si>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</si>
  <si>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</si>
  <si>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</si>
  <si>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</si>
  <si>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</si>
  <si>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</si>
  <si>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</si>
  <si>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</si>
  <si>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</si>
  <si>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</si>
  <si>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</si>
  <si>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</si>
  <si>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</si>
  <si>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</si>
  <si>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</si>
  <si>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</si>
  <si>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</si>
  <si>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</si>
  <si>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</si>
  <si>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</si>
  <si>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</si>
  <si>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</si>
  <si>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</si>
  <si>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</si>
  <si>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</si>
  <si>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03</t>
  </si>
  <si>
    <t>01</t>
  </si>
  <si>
    <t>07</t>
  </si>
  <si>
    <t>08</t>
  </si>
  <si>
    <t>05</t>
  </si>
  <si>
    <t>02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</si>
  <si>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</si>
  <si>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</si>
  <si>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</si>
  <si>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</si>
  <si>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</si>
  <si>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</si>
  <si>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</si>
  <si>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</si>
  <si>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</si>
  <si>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</si>
  <si>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</si>
  <si>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</si>
  <si>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</si>
  <si>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</si>
  <si>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</si>
  <si>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</si>
  <si>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</si>
  <si>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</si>
  <si>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</si>
  <si>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</si>
  <si>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</si>
  <si>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</si>
  <si>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</si>
  <si>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</si>
  <si>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</si>
  <si>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</si>
  <si>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</si>
  <si>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</si>
  <si>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单位名称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</si>
  <si>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</si>
  <si>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</si>
  <si>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</si>
  <si>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</si>
  <si>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</si>
  <si>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</si>
  <si>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</si>
  <si>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</si>
  <si>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</si>
  <si>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</si>
  <si>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04</t>
  </si>
  <si>
    <t>其他社会保障缴费</t>
  </si>
  <si>
    <t xml:space="preserve">         抚恤金</t>
  </si>
  <si>
    <t>06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</si>
  <si>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</si>
  <si>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</si>
  <si>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</si>
  <si>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</si>
  <si>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</si>
  <si>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</si>
  <si>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09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</si>
  <si>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</si>
  <si>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</si>
  <si>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</si>
  <si>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</si>
  <si>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</si>
  <si>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</si>
  <si>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</si>
  <si>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</si>
  <si>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</si>
  <si>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</si>
  <si>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</si>
  <si>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</si>
  <si>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</si>
  <si>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</si>
  <si>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</si>
  <si>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</si>
  <si>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</si>
  <si>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</si>
  <si>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</si>
  <si>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</si>
  <si>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</si>
  <si>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</si>
  <si>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</si>
  <si>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</si>
  <si>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</si>
  <si>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</si>
  <si>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</si>
  <si>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</si>
  <si>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</si>
  <si>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</si>
  <si>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</si>
  <si>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</si>
  <si>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</si>
  <si>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</si>
  <si>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</si>
  <si>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</si>
  <si>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</si>
  <si>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</si>
  <si>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</si>
  <si>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</si>
  <si>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</si>
  <si>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</si>
  <si>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</si>
  <si>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</si>
  <si>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</si>
  <si>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</si>
  <si>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</si>
  <si>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</si>
  <si>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</si>
  <si>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</si>
  <si>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</si>
  <si>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</si>
  <si>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</si>
  <si>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</si>
  <si>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</si>
  <si>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</si>
  <si>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</si>
  <si>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单位编码</t>
  </si>
  <si>
    <t>项目名称</t>
  </si>
  <si>
    <t>项目内容</t>
  </si>
  <si>
    <t>项目绩效目标</t>
  </si>
  <si>
    <t>一般公共预算“三公”经费支出情况表</t>
  </si>
  <si>
    <t>公务用车购置及运行费</t>
  </si>
  <si>
    <t>公务车购置</t>
  </si>
  <si>
    <t>政府性基金预算支出情况表</t>
  </si>
  <si>
    <t>功能科目</t>
  </si>
  <si>
    <t>机关运行经费情况表</t>
  </si>
  <si>
    <t>财政拨款（含上年结余）</t>
  </si>
  <si>
    <t>机关运行经费总计</t>
  </si>
  <si>
    <t>预算项目名称</t>
  </si>
  <si>
    <t>采购项目明细</t>
  </si>
  <si>
    <t>拟采购方式</t>
  </si>
  <si>
    <t>采购项目类别</t>
  </si>
  <si>
    <t>是否属资产购置项目</t>
  </si>
  <si>
    <t>2018年预算</t>
    <phoneticPr fontId="1" type="noConversion"/>
  </si>
  <si>
    <t>2018年部门支出总体情况表</t>
    <phoneticPr fontId="1" type="noConversion"/>
  </si>
  <si>
    <t>功能科目编码</t>
    <phoneticPr fontId="1" type="noConversion"/>
  </si>
  <si>
    <t>功能科目名称</t>
    <phoneticPr fontId="1" type="noConversion"/>
  </si>
  <si>
    <t xml:space="preserve">单位：万元 </t>
    <phoneticPr fontId="22" type="noConversion"/>
  </si>
  <si>
    <t>支出功能分类</t>
    <phoneticPr fontId="22" type="noConversion"/>
  </si>
  <si>
    <t>政府预算经济分类</t>
  </si>
  <si>
    <t>部门预算经济分类</t>
  </si>
  <si>
    <t>金额</t>
    <phoneticPr fontId="22" type="noConversion"/>
  </si>
  <si>
    <t>科 目 名 称</t>
  </si>
  <si>
    <t>总   计</t>
    <phoneticPr fontId="22" type="noConversion"/>
  </si>
  <si>
    <t>行 政 单 位 合 计</t>
    <phoneticPr fontId="22" type="noConversion"/>
  </si>
  <si>
    <t>机关工资福利支出</t>
  </si>
  <si>
    <t>301</t>
  </si>
  <si>
    <t xml:space="preserve"> 工资奖金津补贴</t>
    <phoneticPr fontId="22" type="noConversion"/>
  </si>
  <si>
    <t xml:space="preserve"> 基本工资
</t>
  </si>
  <si>
    <t xml:space="preserve"> 津贴补贴
</t>
  </si>
  <si>
    <t xml:space="preserve"> 奖金
</t>
  </si>
  <si>
    <t xml:space="preserve"> 社会保障缴费</t>
  </si>
  <si>
    <t xml:space="preserve"> 机关事业单位基本养老保险缴费</t>
  </si>
  <si>
    <t xml:space="preserve"> 职业年金缴费</t>
  </si>
  <si>
    <t>10</t>
  </si>
  <si>
    <t>11</t>
  </si>
  <si>
    <t>12</t>
    <phoneticPr fontId="22" type="noConversion"/>
  </si>
  <si>
    <t xml:space="preserve"> 住房公积金</t>
  </si>
  <si>
    <t>13</t>
    <phoneticPr fontId="22" type="noConversion"/>
  </si>
  <si>
    <t xml:space="preserve"> 其他工资福利支出</t>
  </si>
  <si>
    <t xml:space="preserve"> 伙食补助费
</t>
    <phoneticPr fontId="22" type="noConversion"/>
  </si>
  <si>
    <t>14</t>
    <phoneticPr fontId="22" type="noConversion"/>
  </si>
  <si>
    <t xml:space="preserve"> 医疗费</t>
    <phoneticPr fontId="22" type="noConversion"/>
  </si>
  <si>
    <t>99</t>
  </si>
  <si>
    <t xml:space="preserve"> 其他工资福利支出
</t>
  </si>
  <si>
    <t>机关商品和服务支出</t>
  </si>
  <si>
    <t xml:space="preserve"> 办公经费</t>
    <phoneticPr fontId="22" type="noConversion"/>
  </si>
  <si>
    <t xml:space="preserve"> 办公费
</t>
  </si>
  <si>
    <t xml:space="preserve"> 印刷费
</t>
  </si>
  <si>
    <t xml:space="preserve"> 手续费
</t>
  </si>
  <si>
    <t xml:space="preserve"> 水费
</t>
  </si>
  <si>
    <t xml:space="preserve"> 电费
</t>
  </si>
  <si>
    <t xml:space="preserve"> 邮电费
</t>
  </si>
  <si>
    <t xml:space="preserve"> 取暖费
</t>
  </si>
  <si>
    <t xml:space="preserve"> 物业管理费
</t>
  </si>
  <si>
    <t xml:space="preserve"> 差旅费
</t>
    <phoneticPr fontId="22" type="noConversion"/>
  </si>
  <si>
    <t>14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</si>
  <si>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</si>
  <si>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</si>
  <si>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</si>
  <si>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</si>
  <si>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</si>
  <si>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</si>
  <si>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</si>
  <si>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</si>
  <si>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</si>
  <si>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>02</t>
    <phoneticPr fontId="22" type="noConversion"/>
  </si>
  <si>
    <t xml:space="preserve"> 会议费</t>
    <phoneticPr fontId="22" type="noConversion"/>
  </si>
  <si>
    <t>15</t>
    <phoneticPr fontId="22" type="noConversion"/>
  </si>
  <si>
    <t xml:space="preserve"> 培训费</t>
    <phoneticPr fontId="22" type="noConversion"/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</si>
  <si>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</si>
  <si>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</si>
  <si>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</si>
  <si>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</si>
  <si>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</si>
  <si>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</si>
  <si>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</si>
  <si>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</si>
  <si>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</si>
  <si>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  <phoneticPr fontId="22" type="noConversion"/>
  </si>
  <si>
    <t>26</t>
  </si>
  <si>
    <t xml:space="preserve"> 劳务费</t>
    <phoneticPr fontId="22" type="noConversion"/>
  </si>
  <si>
    <t>27</t>
  </si>
  <si>
    <t xml:space="preserve"> 委托业务费</t>
    <phoneticPr fontId="22" type="noConversion"/>
  </si>
  <si>
    <t xml:space="preserve"> 公务接待费</t>
    <phoneticPr fontId="22" type="noConversion"/>
  </si>
  <si>
    <t>17</t>
  </si>
  <si>
    <t xml:space="preserve"> 因公出国（境）费用</t>
    <phoneticPr fontId="22" type="noConversion"/>
  </si>
  <si>
    <t>12</t>
  </si>
  <si>
    <t xml:space="preserve"> 公务用车运行维护费</t>
    <phoneticPr fontId="22" type="noConversion"/>
  </si>
  <si>
    <t>31</t>
  </si>
  <si>
    <t xml:space="preserve"> 维修(护)费</t>
  </si>
  <si>
    <t>13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</si>
  <si>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</si>
  <si>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</si>
  <si>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</si>
  <si>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</si>
  <si>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</si>
  <si>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</si>
  <si>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</si>
  <si>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</si>
  <si>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</si>
  <si>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</si>
  <si>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</si>
  <si>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>06</t>
    <phoneticPr fontId="22" type="noConversion"/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</si>
  <si>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</si>
  <si>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</si>
  <si>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</si>
  <si>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</si>
  <si>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>07</t>
    <phoneticPr fontId="22" type="noConversion"/>
  </si>
  <si>
    <t xml:space="preserve"> 大型修缮</t>
  </si>
  <si>
    <t xml:space="preserve"> 其他资本性支出</t>
  </si>
  <si>
    <t xml:space="preserve"> 物资储备</t>
    <phoneticPr fontId="22" type="noConversion"/>
  </si>
  <si>
    <t>19</t>
  </si>
  <si>
    <t xml:space="preserve"> 其他交通工具购置</t>
  </si>
  <si>
    <t xml:space="preserve"> 文物和陈列品购置</t>
    <phoneticPr fontId="22" type="noConversion"/>
  </si>
  <si>
    <t xml:space="preserve"> 无形资产购置</t>
    <phoneticPr fontId="22" type="noConversion"/>
  </si>
  <si>
    <t>机关资本性支出（二）</t>
  </si>
  <si>
    <t>资本性支出（基本建设）</t>
  </si>
  <si>
    <t>05</t>
    <phoneticPr fontId="22" type="noConversion"/>
  </si>
  <si>
    <t xml:space="preserve"> 其他资本性支出</t>
    <phoneticPr fontId="22" type="noConversion"/>
  </si>
  <si>
    <t xml:space="preserve"> 物资储备</t>
  </si>
  <si>
    <t xml:space="preserve"> 其他基本建设支出</t>
  </si>
  <si>
    <t>事 业 单 位 合 计</t>
    <phoneticPr fontId="22" type="noConversion"/>
  </si>
  <si>
    <t>支出功能分类</t>
    <phoneticPr fontId="22" type="noConversion"/>
  </si>
  <si>
    <t>金额</t>
    <phoneticPr fontId="22" type="noConversion"/>
  </si>
  <si>
    <t>对事业单位经常性补助</t>
  </si>
  <si>
    <t xml:space="preserve"> 工资福利支出</t>
  </si>
  <si>
    <t xml:space="preserve"> 商品和服务支出</t>
  </si>
  <si>
    <t xml:space="preserve"> 其他对事业单位补助</t>
    <phoneticPr fontId="22" type="noConversion"/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</si>
  <si>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</si>
  <si>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</si>
  <si>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</si>
  <si>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</si>
  <si>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  <phoneticPr fontId="22" type="noConversion"/>
  </si>
  <si>
    <t xml:space="preserve"> 费用补贴</t>
    <phoneticPr fontId="22" type="noConversion"/>
  </si>
  <si>
    <t xml:space="preserve"> 费用补贴</t>
  </si>
  <si>
    <t xml:space="preserve"> 利息补贴</t>
  </si>
  <si>
    <t xml:space="preserve"> 其他对企业补助</t>
  </si>
  <si>
    <t>对企业资本性支出</t>
    <phoneticPr fontId="22" type="noConversion"/>
  </si>
  <si>
    <t xml:space="preserve"> 对企业资本性支出（一）</t>
    <phoneticPr fontId="22" type="noConversion"/>
  </si>
  <si>
    <t xml:space="preserve"> 资本金注入</t>
  </si>
  <si>
    <t xml:space="preserve"> 政府投资基金股权投资</t>
  </si>
  <si>
    <t xml:space="preserve"> 对企业资本性支出（二）</t>
    <phoneticPr fontId="22" type="noConversion"/>
  </si>
  <si>
    <t>对企业补助（基本建设）</t>
    <phoneticPr fontId="22" type="noConversion"/>
  </si>
  <si>
    <t xml:space="preserve"> 社会福利和救助</t>
  </si>
  <si>
    <t xml:space="preserve"> 抚恤金</t>
    <phoneticPr fontId="22" type="noConversion"/>
  </si>
  <si>
    <t xml:space="preserve"> 生活补助</t>
  </si>
  <si>
    <t xml:space="preserve"> 救济金</t>
    <phoneticPr fontId="22" type="noConversion"/>
  </si>
  <si>
    <t xml:space="preserve"> 医疗费补助</t>
    <phoneticPr fontId="22" type="noConversion"/>
  </si>
  <si>
    <t xml:space="preserve"> 奖励金</t>
    <phoneticPr fontId="22" type="noConversion"/>
  </si>
  <si>
    <t xml:space="preserve"> 助学金</t>
    <phoneticPr fontId="22" type="noConversion"/>
  </si>
  <si>
    <t xml:space="preserve"> 个人农业生产补贴</t>
    <phoneticPr fontId="22" type="noConversion"/>
  </si>
  <si>
    <t xml:space="preserve"> 离退休费</t>
  </si>
  <si>
    <t xml:space="preserve"> 离休费</t>
    <phoneticPr fontId="22" type="noConversion"/>
  </si>
  <si>
    <t xml:space="preserve"> 退休费</t>
    <phoneticPr fontId="22" type="noConversion"/>
  </si>
  <si>
    <t xml:space="preserve"> 退职（役）费</t>
    <phoneticPr fontId="22" type="noConversion"/>
  </si>
  <si>
    <t xml:space="preserve"> 其他对个人和家庭的补助</t>
  </si>
  <si>
    <t xml:space="preserve"> 其他对个人和家庭的补助</t>
    <phoneticPr fontId="22" type="noConversion"/>
  </si>
  <si>
    <t>对社会保障基金补助</t>
  </si>
  <si>
    <t xml:space="preserve"> 对社会保险基金补助</t>
  </si>
  <si>
    <t xml:space="preserve"> 补充全国社会保障基金</t>
  </si>
  <si>
    <t>一般公共预算支出情况表</t>
    <phoneticPr fontId="1" type="noConversion"/>
  </si>
  <si>
    <t>功能科目编码</t>
    <phoneticPr fontId="1" type="noConversion"/>
  </si>
  <si>
    <t>功能科目名称</t>
    <phoneticPr fontId="1" type="noConversion"/>
  </si>
  <si>
    <t>2018年预算数</t>
    <phoneticPr fontId="1" type="noConversion"/>
  </si>
  <si>
    <t>办公设备购置</t>
    <phoneticPr fontId="1" type="noConversion"/>
  </si>
  <si>
    <t>公务接待费</t>
    <phoneticPr fontId="1" type="noConversion"/>
  </si>
  <si>
    <t>2018年预算数</t>
    <phoneticPr fontId="1" type="noConversion"/>
  </si>
  <si>
    <t>凤泉区2018年政府采购及新增资产配置计划表</t>
    <phoneticPr fontId="1" type="noConversion"/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</si>
  <si>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  <phoneticPr fontId="22" type="noConversion"/>
  </si>
  <si>
    <t>一般公共预算支出明细表</t>
    <phoneticPr fontId="1" type="noConversion"/>
  </si>
  <si>
    <t>一般公共预算基本支出情况表</t>
    <phoneticPr fontId="1" type="noConversion"/>
  </si>
  <si>
    <t>备注：本表由单位比照2017年实际支出数填列，原则为比2017年只减不增，同时各项预算数控制在2018年公用经费预算批复数范围内。</t>
    <phoneticPr fontId="1" type="noConversion"/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</si>
  <si>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</si>
  <si>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</si>
  <si>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</si>
  <si>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</si>
  <si>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</si>
  <si>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</si>
  <si>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</si>
  <si>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</si>
  <si>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</si>
  <si>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</si>
  <si>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</si>
  <si>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</si>
  <si>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</si>
  <si>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</si>
  <si>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</si>
  <si>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</si>
  <si>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</si>
  <si>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</si>
  <si>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</si>
  <si>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</si>
  <si>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</si>
  <si>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</si>
  <si>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</si>
  <si>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</si>
  <si>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</si>
  <si>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</si>
  <si>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</si>
  <si>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</si>
  <si>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</si>
  <si>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</si>
  <si>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</si>
  <si>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</si>
  <si>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</si>
  <si>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</si>
  <si>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</si>
  <si>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</si>
  <si>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</si>
  <si>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</si>
  <si>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</si>
  <si>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</si>
  <si>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</si>
  <si>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</si>
  <si>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</si>
  <si>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</si>
  <si>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</si>
  <si>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</si>
  <si>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</si>
  <si>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</si>
  <si>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</si>
  <si>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</si>
  <si>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</si>
  <si>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</si>
  <si>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</si>
  <si>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</si>
  <si>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</si>
  <si>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</si>
  <si>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</si>
  <si>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</si>
  <si>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</si>
  <si>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</si>
  <si>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</si>
  <si>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</si>
  <si>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</si>
  <si>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</si>
  <si>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</si>
  <si>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</si>
  <si>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</si>
  <si>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</si>
  <si>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</si>
  <si>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</si>
  <si>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</si>
  <si>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</si>
  <si>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</si>
  <si>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</si>
  <si>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</si>
  <si>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</si>
  <si>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</si>
  <si>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</si>
  <si>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</si>
  <si>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</si>
  <si>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</si>
  <si>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</si>
  <si>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</si>
  <si>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</si>
  <si>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</si>
  <si>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</si>
  <si>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2018年度国有资本经营收支预算表</t>
    <phoneticPr fontId="22" type="noConversion"/>
  </si>
  <si>
    <t>部门名称：新乡市凤泉区农林畜牧局</t>
    <phoneticPr fontId="1" type="noConversion"/>
  </si>
  <si>
    <t>单位名称：新乡市凤泉区农林畜牧局</t>
    <phoneticPr fontId="1" type="noConversion"/>
  </si>
  <si>
    <t>01</t>
    <phoneticPr fontId="1" type="noConversion"/>
  </si>
  <si>
    <t>行政运行</t>
    <phoneticPr fontId="1" type="noConversion"/>
  </si>
  <si>
    <t>09</t>
    <phoneticPr fontId="1" type="noConversion"/>
  </si>
  <si>
    <t>08</t>
    <phoneticPr fontId="1" type="noConversion"/>
  </si>
  <si>
    <t>02</t>
    <phoneticPr fontId="1" type="noConversion"/>
  </si>
  <si>
    <t>99</t>
    <phoneticPr fontId="1" type="noConversion"/>
  </si>
  <si>
    <t>其他林业支出</t>
    <phoneticPr fontId="1" type="noConversion"/>
  </si>
  <si>
    <t>病虫害控制</t>
    <phoneticPr fontId="1" type="noConversion"/>
  </si>
  <si>
    <t>农产品质量安全</t>
    <phoneticPr fontId="1" type="noConversion"/>
  </si>
  <si>
    <t>其他农业支出</t>
    <phoneticPr fontId="1" type="noConversion"/>
  </si>
  <si>
    <t>部门名称：新乡市凤泉区农林畜牧局</t>
    <phoneticPr fontId="1" type="noConversion"/>
  </si>
  <si>
    <t>单位：新乡市凤泉区农林畜牧局</t>
    <phoneticPr fontId="22" type="noConversion"/>
  </si>
  <si>
    <t>病虫害控制</t>
    <phoneticPr fontId="1" type="noConversion"/>
  </si>
  <si>
    <t>行政运行</t>
    <phoneticPr fontId="1" type="noConversion"/>
  </si>
  <si>
    <t xml:space="preserve"> 城镇职工基本医疗保险缴费</t>
    <phoneticPr fontId="1" type="noConversion"/>
  </si>
  <si>
    <t>城镇职工基本医疗保险缴费</t>
  </si>
  <si>
    <t xml:space="preserve"> 其他社会保障缴费</t>
    <phoneticPr fontId="1" type="noConversion"/>
  </si>
  <si>
    <t>其他社会保障缴费</t>
    <phoneticPr fontId="1" type="noConversion"/>
  </si>
  <si>
    <t xml:space="preserve"> 公务员医疗补助缴费</t>
    <phoneticPr fontId="1" type="noConversion"/>
  </si>
  <si>
    <t xml:space="preserve"> 公务员医疗补助缴费</t>
    <phoneticPr fontId="1" type="noConversion"/>
  </si>
  <si>
    <t>行政运行</t>
    <phoneticPr fontId="1" type="noConversion"/>
  </si>
  <si>
    <t>行政运行</t>
    <phoneticPr fontId="1" type="noConversion"/>
  </si>
  <si>
    <t>新乡市凤泉区农林畜牧局</t>
    <phoneticPr fontId="1" type="noConversion"/>
  </si>
  <si>
    <t>手续费</t>
    <phoneticPr fontId="1" type="noConversion"/>
  </si>
  <si>
    <t>培训费</t>
    <phoneticPr fontId="1" type="noConversion"/>
  </si>
  <si>
    <t>行政运行</t>
    <phoneticPr fontId="1" type="noConversion"/>
  </si>
  <si>
    <t>遗属补助</t>
    <phoneticPr fontId="1" type="noConversion"/>
  </si>
  <si>
    <t>其他林业支出</t>
    <phoneticPr fontId="1" type="noConversion"/>
  </si>
  <si>
    <t>退休费</t>
    <phoneticPr fontId="1" type="noConversion"/>
  </si>
  <si>
    <t>劳务费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</si>
</sst>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.0_ "/>
  </numFmts>
  <fonts count="38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新宋体"/>
      <family val="3"/>
      <charset val="134"/>
    </font>
    <font>
      <sz val="8"/>
      <color indexed="8"/>
      <name val="新宋体"/>
      <family val="3"/>
      <charset val="134"/>
    </font>
    <font>
      <sz val="22"/>
      <color indexed="8"/>
      <name val="黑体"/>
      <charset val="134"/>
    </font>
    <font>
      <sz val="10"/>
      <color indexed="8"/>
      <name val="新宋体"/>
      <family val="3"/>
      <charset val="134"/>
    </font>
    <font>
      <sz val="9"/>
      <color indexed="8"/>
      <name val="新宋体"/>
      <family val="3"/>
      <charset val="134"/>
    </font>
    <font>
      <sz val="9"/>
      <color indexed="10"/>
      <name val="宋体"/>
      <charset val="134"/>
    </font>
    <font>
      <b/>
      <sz val="11"/>
      <color indexed="8"/>
      <name val="宋体"/>
      <charset val="134"/>
    </font>
    <font>
      <b/>
      <sz val="24"/>
      <color indexed="8"/>
      <name val="宋体"/>
      <charset val="134"/>
    </font>
    <font>
      <sz val="9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楷体_GB2312"/>
      <family val="3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sz val="16"/>
      <color indexed="8"/>
      <name val="黑体"/>
      <charset val="134"/>
    </font>
    <font>
      <sz val="10"/>
      <color indexed="8"/>
      <name val="微软雅黑"/>
      <charset val="134"/>
    </font>
    <font>
      <b/>
      <sz val="18"/>
      <color indexed="10"/>
      <name val="宋体"/>
      <charset val="134"/>
    </font>
    <font>
      <b/>
      <sz val="12"/>
      <color indexed="10"/>
      <name val="微软雅黑"/>
      <charset val="134"/>
    </font>
    <font>
      <sz val="20"/>
      <color indexed="8"/>
      <name val="黑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mediumGray">
        <fgColor indexed="9"/>
        <bgColor indexed="75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left" wrapText="1"/>
    </xf>
    <xf numFmtId="4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wrapText="1"/>
    </xf>
    <xf numFmtId="4" fontId="2" fillId="0" borderId="3" xfId="0" applyNumberFormat="1" applyFont="1" applyBorder="1" applyAlignment="1">
      <alignment horizontal="left" wrapText="1"/>
    </xf>
    <xf numFmtId="4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4" fontId="3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4" fontId="7" fillId="5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4" fontId="8" fillId="5" borderId="2" xfId="0" applyNumberFormat="1" applyFont="1" applyFill="1" applyBorder="1" applyAlignment="1">
      <alignment horizontal="righ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4" fontId="15" fillId="0" borderId="2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 indent="2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wrapText="1"/>
    </xf>
    <xf numFmtId="4" fontId="2" fillId="0" borderId="6" xfId="0" applyNumberFormat="1" applyFont="1" applyBorder="1" applyAlignment="1">
      <alignment horizontal="right" wrapText="1"/>
    </xf>
    <xf numFmtId="4" fontId="2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left" vertical="center" wrapText="1"/>
    </xf>
    <xf numFmtId="4" fontId="19" fillId="0" borderId="7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 indent="1"/>
    </xf>
    <xf numFmtId="4" fontId="2" fillId="0" borderId="7" xfId="0" applyNumberFormat="1" applyFont="1" applyBorder="1" applyAlignment="1">
      <alignment horizontal="left" wrapText="1"/>
    </xf>
    <xf numFmtId="4" fontId="2" fillId="0" borderId="7" xfId="0" applyNumberFormat="1" applyFont="1" applyBorder="1" applyAlignment="1">
      <alignment horizontal="right" wrapText="1"/>
    </xf>
    <xf numFmtId="49" fontId="5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/>
    </xf>
    <xf numFmtId="0" fontId="25" fillId="0" borderId="7" xfId="0" applyFont="1" applyBorder="1" applyAlignment="1">
      <alignment horizontal="left" vertical="center" wrapText="1"/>
    </xf>
    <xf numFmtId="0" fontId="0" fillId="6" borderId="7" xfId="0" applyFill="1" applyBorder="1" applyAlignment="1">
      <alignment vertical="center"/>
    </xf>
    <xf numFmtId="0" fontId="28" fillId="0" borderId="7" xfId="0" applyFont="1" applyBorder="1" applyAlignment="1">
      <alignment vertical="center" wrapText="1"/>
    </xf>
    <xf numFmtId="49" fontId="28" fillId="0" borderId="7" xfId="0" applyNumberFormat="1" applyFont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 shrinkToFit="1"/>
    </xf>
    <xf numFmtId="0" fontId="28" fillId="0" borderId="7" xfId="0" applyFont="1" applyFill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 wrapText="1"/>
    </xf>
    <xf numFmtId="49" fontId="28" fillId="0" borderId="8" xfId="0" applyNumberFormat="1" applyFont="1" applyBorder="1" applyAlignment="1">
      <alignment horizontal="center" vertical="center" wrapText="1"/>
    </xf>
    <xf numFmtId="0" fontId="28" fillId="0" borderId="9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left" vertical="center" wrapText="1"/>
    </xf>
    <xf numFmtId="49" fontId="29" fillId="0" borderId="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28" fillId="0" borderId="10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7" xfId="0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 wrapText="1"/>
    </xf>
    <xf numFmtId="0" fontId="28" fillId="0" borderId="7" xfId="0" quotePrefix="1" applyFont="1" applyFill="1" applyBorder="1" applyAlignment="1">
      <alignment horizontal="center" vertical="center" wrapText="1"/>
    </xf>
    <xf numFmtId="49" fontId="28" fillId="0" borderId="7" xfId="0" quotePrefix="1" applyNumberFormat="1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left" vertical="center" wrapText="1"/>
    </xf>
    <xf numFmtId="49" fontId="0" fillId="0" borderId="7" xfId="0" applyNumberFormat="1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28" fillId="0" borderId="7" xfId="0" quotePrefix="1" applyFont="1" applyBorder="1" applyAlignment="1">
      <alignment horizontal="center" vertical="center" wrapText="1"/>
    </xf>
    <xf numFmtId="0" fontId="25" fillId="0" borderId="7" xfId="0" applyFont="1" applyBorder="1" applyAlignment="1">
      <alignment vertical="center" wrapText="1"/>
    </xf>
    <xf numFmtId="0" fontId="28" fillId="0" borderId="7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25" fillId="0" borderId="0" xfId="0" applyFont="1" applyAlignment="1">
      <alignment vertical="center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2" fontId="4" fillId="0" borderId="2" xfId="0" applyNumberFormat="1" applyFont="1" applyBorder="1" applyAlignment="1">
      <alignment horizontal="right" vertical="center" wrapText="1"/>
    </xf>
    <xf numFmtId="1" fontId="4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indent="2"/>
    </xf>
    <xf numFmtId="0" fontId="37" fillId="3" borderId="7" xfId="0" applyNumberFormat="1" applyFont="1" applyFill="1" applyBorder="1" applyAlignment="1" applyProtection="1">
      <alignment horizontal="center" vertical="center"/>
    </xf>
    <xf numFmtId="0" fontId="37" fillId="3" borderId="11" xfId="0" applyNumberFormat="1" applyFont="1" applyFill="1" applyBorder="1" applyAlignment="1" applyProtection="1">
      <alignment horizontal="center" vertical="center"/>
    </xf>
    <xf numFmtId="0" fontId="36" fillId="3" borderId="12" xfId="0" applyNumberFormat="1" applyFont="1" applyFill="1" applyBorder="1" applyAlignment="1" applyProtection="1">
      <alignment vertical="center"/>
    </xf>
    <xf numFmtId="3" fontId="36" fillId="4" borderId="7" xfId="0" applyNumberFormat="1" applyFont="1" applyFill="1" applyBorder="1" applyAlignment="1" applyProtection="1">
      <alignment horizontal="right" vertical="center"/>
    </xf>
    <xf numFmtId="0" fontId="36" fillId="3" borderId="7" xfId="0" applyNumberFormat="1" applyFont="1" applyFill="1" applyBorder="1" applyAlignment="1" applyProtection="1">
      <alignment horizontal="left" vertical="center"/>
    </xf>
    <xf numFmtId="3" fontId="37" fillId="3" borderId="7" xfId="0" applyNumberFormat="1" applyFont="1" applyFill="1" applyBorder="1" applyAlignment="1" applyProtection="1">
      <alignment horizontal="center" vertical="center"/>
    </xf>
    <xf numFmtId="0" fontId="36" fillId="3" borderId="13" xfId="0" applyNumberFormat="1" applyFont="1" applyFill="1" applyBorder="1" applyAlignment="1" applyProtection="1">
      <alignment horizontal="left" vertical="center"/>
    </xf>
    <xf numFmtId="0" fontId="37" fillId="3" borderId="7" xfId="0" applyNumberFormat="1" applyFont="1" applyFill="1" applyBorder="1" applyAlignment="1" applyProtection="1">
      <alignment vertical="center"/>
    </xf>
    <xf numFmtId="3" fontId="37" fillId="3" borderId="7" xfId="0" applyNumberFormat="1" applyFont="1" applyFill="1" applyBorder="1" applyAlignment="1" applyProtection="1">
      <alignment horizontal="left" vertical="center"/>
    </xf>
    <xf numFmtId="3" fontId="36" fillId="3" borderId="7" xfId="0" applyNumberFormat="1" applyFont="1" applyFill="1" applyBorder="1" applyAlignment="1" applyProtection="1">
      <alignment horizontal="left" vertical="center"/>
    </xf>
    <xf numFmtId="3" fontId="36" fillId="7" borderId="7" xfId="0" applyNumberFormat="1" applyFont="1" applyFill="1" applyBorder="1" applyAlignment="1" applyProtection="1">
      <alignment horizontal="right" vertical="center"/>
    </xf>
    <xf numFmtId="0" fontId="36" fillId="3" borderId="7" xfId="0" applyNumberFormat="1" applyFont="1" applyFill="1" applyBorder="1" applyAlignment="1" applyProtection="1">
      <alignment vertical="center"/>
    </xf>
    <xf numFmtId="3" fontId="37" fillId="3" borderId="7" xfId="0" applyNumberFormat="1" applyFont="1" applyFill="1" applyBorder="1" applyAlignment="1" applyProtection="1">
      <alignment vertical="center"/>
    </xf>
    <xf numFmtId="3" fontId="36" fillId="3" borderId="7" xfId="0" applyNumberFormat="1" applyFont="1" applyFill="1" applyBorder="1" applyAlignment="1" applyProtection="1">
      <alignment vertical="center"/>
    </xf>
    <xf numFmtId="0" fontId="0" fillId="3" borderId="7" xfId="0" applyNumberFormat="1" applyFont="1" applyFill="1" applyBorder="1" applyAlignment="1" applyProtection="1">
      <alignment vertical="center"/>
    </xf>
    <xf numFmtId="0" fontId="7" fillId="5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9" fontId="7" fillId="5" borderId="2" xfId="0" applyNumberFormat="1" applyFont="1" applyFill="1" applyBorder="1" applyAlignment="1">
      <alignment horizontal="center" vertical="center" wrapText="1"/>
    </xf>
    <xf numFmtId="4" fontId="7" fillId="5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49" fontId="31" fillId="5" borderId="2" xfId="0" applyNumberFormat="1" applyFont="1" applyFill="1" applyBorder="1" applyAlignment="1">
      <alignment horizontal="center" vertical="center" wrapText="1"/>
    </xf>
    <xf numFmtId="4" fontId="31" fillId="5" borderId="2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vertical="center"/>
    </xf>
    <xf numFmtId="0" fontId="27" fillId="6" borderId="7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left" vertical="center" wrapText="1" shrinkToFit="1"/>
    </xf>
    <xf numFmtId="0" fontId="28" fillId="6" borderId="7" xfId="0" applyFont="1" applyFill="1" applyBorder="1" applyAlignment="1">
      <alignment horizontal="left" vertical="center" wrapText="1"/>
    </xf>
    <xf numFmtId="0" fontId="27" fillId="6" borderId="7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vertical="center"/>
    </xf>
    <xf numFmtId="0" fontId="0" fillId="6" borderId="9" xfId="0" applyFill="1" applyBorder="1" applyAlignment="1">
      <alignment vertical="center"/>
    </xf>
    <xf numFmtId="0" fontId="0" fillId="6" borderId="10" xfId="0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20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 indent="1"/>
    </xf>
    <xf numFmtId="0" fontId="1" fillId="0" borderId="2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14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28" fillId="0" borderId="8" xfId="0" applyNumberFormat="1" applyFont="1" applyBorder="1" applyAlignment="1">
      <alignment horizontal="center" vertical="center" wrapText="1"/>
    </xf>
    <xf numFmtId="49" fontId="28" fillId="0" borderId="9" xfId="0" applyNumberFormat="1" applyFont="1" applyBorder="1" applyAlignment="1">
      <alignment horizontal="center" vertical="center" wrapText="1"/>
    </xf>
    <xf numFmtId="49" fontId="28" fillId="0" borderId="10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10" xfId="0" applyFont="1" applyFill="1" applyBorder="1" applyAlignment="1">
      <alignment horizontal="center" vertical="center"/>
    </xf>
    <xf numFmtId="0" fontId="28" fillId="0" borderId="8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49" fontId="28" fillId="0" borderId="7" xfId="0" applyNumberFormat="1" applyFont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 wrapText="1"/>
    </xf>
    <xf numFmtId="0" fontId="26" fillId="8" borderId="27" xfId="0" applyFont="1" applyFill="1" applyBorder="1" applyAlignment="1">
      <alignment horizontal="center" vertical="center" wrapText="1"/>
    </xf>
    <xf numFmtId="0" fontId="26" fillId="8" borderId="25" xfId="0" applyFont="1" applyFill="1" applyBorder="1" applyAlignment="1">
      <alignment horizontal="center" vertical="center" wrapText="1"/>
    </xf>
    <xf numFmtId="0" fontId="26" fillId="8" borderId="22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center" wrapText="1"/>
    </xf>
    <xf numFmtId="0" fontId="26" fillId="8" borderId="26" xfId="0" applyFont="1" applyFill="1" applyBorder="1" applyAlignment="1">
      <alignment horizontal="center" vertical="center" wrapText="1"/>
    </xf>
    <xf numFmtId="0" fontId="26" fillId="8" borderId="24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5" fillId="0" borderId="7" xfId="0" applyFont="1" applyBorder="1" applyAlignment="1">
      <alignment horizontal="left" vertical="center" wrapText="1"/>
    </xf>
    <xf numFmtId="0" fontId="27" fillId="6" borderId="22" xfId="0" applyFont="1" applyFill="1" applyBorder="1" applyAlignment="1">
      <alignment horizontal="center" vertical="center"/>
    </xf>
    <xf numFmtId="0" fontId="27" fillId="6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 wrapText="1"/>
    </xf>
    <xf numFmtId="0" fontId="21" fillId="8" borderId="21" xfId="0" applyFont="1" applyFill="1" applyBorder="1" applyAlignment="1">
      <alignment horizontal="center" vertical="center" wrapText="1"/>
    </xf>
    <xf numFmtId="0" fontId="21" fillId="8" borderId="11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26" fillId="8" borderId="21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7" xfId="0" applyNumberFormat="1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35" fillId="5" borderId="0" xfId="0" applyNumberFormat="1" applyFont="1" applyFill="1" applyAlignment="1" applyProtection="1">
      <alignment horizontal="center" vertical="center"/>
    </xf>
    <xf numFmtId="0" fontId="36" fillId="5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"/>
  <sheetViews>
    <sheetView showGridLines="0" workbookViewId="0">
      <selection activeCell="F12" sqref="F12"/>
    </sheetView>
  </sheetViews>
  <sheetFormatPr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bestFit="1" customWidth="1"/>
  </cols>
  <sheetData>
    <row r="1" spans="1:12" ht="37.5" customHeight="1">
      <c r="A1" s="161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3"/>
    </row>
    <row r="2" spans="1:12" ht="15" customHeight="1">
      <c r="A2" s="1" t="s">
        <v>442</v>
      </c>
      <c r="B2" s="2"/>
      <c r="C2" s="2"/>
      <c r="D2" s="2"/>
      <c r="E2" s="2"/>
      <c r="F2" s="2"/>
      <c r="G2" s="3"/>
      <c r="H2" s="3"/>
      <c r="I2" s="3"/>
      <c r="J2" s="164" t="s">
        <v>1</v>
      </c>
      <c r="K2" s="165"/>
      <c r="L2" s="166"/>
    </row>
    <row r="3" spans="1:12" ht="18" customHeight="1">
      <c r="A3" s="159" t="s">
        <v>2</v>
      </c>
      <c r="B3" s="167"/>
      <c r="C3" s="159" t="s">
        <v>3</v>
      </c>
      <c r="D3" s="167"/>
      <c r="E3" s="167"/>
      <c r="F3" s="167"/>
      <c r="G3" s="167"/>
      <c r="H3" s="167"/>
      <c r="I3" s="167"/>
      <c r="J3" s="167"/>
      <c r="K3" s="167"/>
      <c r="L3" s="167"/>
    </row>
    <row r="4" spans="1:12" ht="18" customHeight="1">
      <c r="A4" s="159" t="s">
        <v>4</v>
      </c>
      <c r="B4" s="159" t="s">
        <v>5</v>
      </c>
      <c r="C4" s="159" t="s">
        <v>4</v>
      </c>
      <c r="D4" s="159" t="s">
        <v>195</v>
      </c>
      <c r="E4" s="167"/>
      <c r="F4" s="167"/>
      <c r="G4" s="167"/>
      <c r="H4" s="167"/>
      <c r="I4" s="167"/>
      <c r="J4" s="167"/>
      <c r="K4" s="167"/>
      <c r="L4" s="167"/>
    </row>
    <row r="5" spans="1:12" ht="45.75" customHeight="1">
      <c r="A5" s="167"/>
      <c r="B5" s="167"/>
      <c r="C5" s="167"/>
      <c r="D5" s="159" t="s">
        <v>6</v>
      </c>
      <c r="E5" s="159" t="s">
        <v>7</v>
      </c>
      <c r="F5" s="159" t="s">
        <v>8</v>
      </c>
      <c r="G5" s="159" t="s">
        <v>9</v>
      </c>
      <c r="H5" s="159" t="s">
        <v>10</v>
      </c>
      <c r="I5" s="159" t="s">
        <v>11</v>
      </c>
      <c r="J5" s="159" t="s">
        <v>12</v>
      </c>
      <c r="K5" s="159" t="s">
        <v>13</v>
      </c>
      <c r="L5" s="159" t="s">
        <v>14</v>
      </c>
    </row>
    <row r="6" spans="1:12" ht="23.25" customHeight="1">
      <c r="A6" s="167"/>
      <c r="B6" s="167"/>
      <c r="C6" s="167"/>
      <c r="D6" s="167"/>
      <c r="E6" s="160"/>
      <c r="F6" s="160"/>
      <c r="G6" s="160"/>
      <c r="H6" s="160"/>
      <c r="I6" s="160"/>
      <c r="J6" s="160"/>
      <c r="K6" s="160"/>
      <c r="L6" s="160"/>
    </row>
    <row r="7" spans="1:12" ht="22.5" customHeight="1">
      <c r="A7" s="7" t="s">
        <v>15</v>
      </c>
      <c r="B7" s="8">
        <v>778.51</v>
      </c>
      <c r="C7" s="7" t="s">
        <v>16</v>
      </c>
      <c r="D7" s="8">
        <f>SUM(E7:G7)</f>
        <v>778.51</v>
      </c>
      <c r="E7" s="8">
        <f>SUM(E8:E10)</f>
        <v>778.51</v>
      </c>
      <c r="F7" s="8"/>
      <c r="G7" s="8"/>
      <c r="H7" s="8"/>
      <c r="I7" s="8"/>
      <c r="J7" s="8"/>
      <c r="K7" s="8"/>
      <c r="L7" s="8"/>
    </row>
    <row r="8" spans="1:12" ht="22.5" customHeight="1">
      <c r="A8" s="7" t="s">
        <v>17</v>
      </c>
      <c r="B8" s="8"/>
      <c r="C8" s="7" t="s">
        <v>18</v>
      </c>
      <c r="D8" s="8">
        <f t="shared" ref="D8:D18" si="0">SUM(E8:G8)</f>
        <v>371.03</v>
      </c>
      <c r="E8" s="8">
        <v>371.03</v>
      </c>
      <c r="F8" s="8"/>
      <c r="G8" s="8"/>
      <c r="H8" s="8"/>
      <c r="I8" s="8"/>
      <c r="J8" s="8"/>
      <c r="K8" s="8"/>
      <c r="L8" s="8"/>
    </row>
    <row r="9" spans="1:12" ht="22.5" customHeight="1">
      <c r="A9" s="68" t="s">
        <v>19</v>
      </c>
      <c r="B9" s="69"/>
      <c r="C9" s="68" t="s">
        <v>20</v>
      </c>
      <c r="D9" s="8">
        <f t="shared" si="0"/>
        <v>89.36</v>
      </c>
      <c r="E9" s="69">
        <v>89.36</v>
      </c>
      <c r="F9" s="69"/>
      <c r="G9" s="69"/>
      <c r="H9" s="69"/>
      <c r="I9" s="69"/>
      <c r="J9" s="69"/>
      <c r="K9" s="69"/>
      <c r="L9" s="69"/>
    </row>
    <row r="10" spans="1:12" ht="22.5" customHeight="1">
      <c r="A10" s="73" t="s">
        <v>21</v>
      </c>
      <c r="B10" s="74"/>
      <c r="C10" s="73" t="s">
        <v>22</v>
      </c>
      <c r="D10" s="8">
        <f t="shared" si="0"/>
        <v>318.12</v>
      </c>
      <c r="E10" s="74">
        <v>318.12</v>
      </c>
      <c r="F10" s="74"/>
      <c r="G10" s="74"/>
      <c r="H10" s="74"/>
      <c r="I10" s="74"/>
      <c r="J10" s="74"/>
      <c r="K10" s="74"/>
      <c r="L10" s="74"/>
    </row>
    <row r="11" spans="1:12" ht="22.5" customHeight="1">
      <c r="A11" s="75"/>
      <c r="B11" s="74"/>
      <c r="C11" s="73" t="s">
        <v>23</v>
      </c>
      <c r="D11" s="8">
        <f t="shared" si="0"/>
        <v>0</v>
      </c>
      <c r="E11" s="74"/>
      <c r="F11" s="74"/>
      <c r="G11" s="74"/>
      <c r="H11" s="74"/>
      <c r="I11" s="74"/>
      <c r="J11" s="74"/>
      <c r="K11" s="74"/>
      <c r="L11" s="74"/>
    </row>
    <row r="12" spans="1:12" ht="22.5" customHeight="1">
      <c r="A12" s="73" t="s">
        <v>24</v>
      </c>
      <c r="B12" s="74">
        <v>778.51</v>
      </c>
      <c r="C12" s="73" t="s">
        <v>25</v>
      </c>
      <c r="D12" s="8">
        <f t="shared" si="0"/>
        <v>778.51</v>
      </c>
      <c r="E12" s="74">
        <v>778.51</v>
      </c>
      <c r="F12" s="74"/>
      <c r="G12" s="74"/>
      <c r="H12" s="74"/>
      <c r="I12" s="74"/>
      <c r="J12" s="74"/>
      <c r="K12" s="74"/>
      <c r="L12" s="74"/>
    </row>
    <row r="13" spans="1:12" ht="22.5" customHeight="1">
      <c r="A13" s="73" t="s">
        <v>26</v>
      </c>
      <c r="B13" s="74"/>
      <c r="C13" s="76"/>
      <c r="D13" s="8">
        <f t="shared" si="0"/>
        <v>0</v>
      </c>
      <c r="E13" s="74"/>
      <c r="F13" s="74"/>
      <c r="G13" s="74"/>
      <c r="H13" s="74"/>
      <c r="I13" s="74"/>
      <c r="J13" s="74"/>
      <c r="K13" s="74"/>
      <c r="L13" s="74"/>
    </row>
    <row r="14" spans="1:12" ht="22.5" customHeight="1">
      <c r="A14" s="77" t="s">
        <v>27</v>
      </c>
      <c r="B14" s="74"/>
      <c r="C14" s="76"/>
      <c r="D14" s="8">
        <f t="shared" si="0"/>
        <v>0</v>
      </c>
      <c r="E14" s="74"/>
      <c r="F14" s="74"/>
      <c r="G14" s="74"/>
      <c r="H14" s="74"/>
      <c r="I14" s="74"/>
      <c r="J14" s="74"/>
      <c r="K14" s="74"/>
      <c r="L14" s="74"/>
    </row>
    <row r="15" spans="1:12" ht="22.5" customHeight="1">
      <c r="A15" s="77" t="s">
        <v>12</v>
      </c>
      <c r="B15" s="74"/>
      <c r="C15" s="76"/>
      <c r="D15" s="8">
        <f t="shared" si="0"/>
        <v>0</v>
      </c>
      <c r="E15" s="74"/>
      <c r="F15" s="74"/>
      <c r="G15" s="74"/>
      <c r="H15" s="74"/>
      <c r="I15" s="74"/>
      <c r="J15" s="74"/>
      <c r="K15" s="74"/>
      <c r="L15" s="74"/>
    </row>
    <row r="16" spans="1:12" ht="27.75" customHeight="1">
      <c r="A16" s="77" t="s">
        <v>13</v>
      </c>
      <c r="B16" s="74"/>
      <c r="C16" s="78"/>
      <c r="D16" s="8">
        <f t="shared" si="0"/>
        <v>0</v>
      </c>
      <c r="E16" s="74"/>
      <c r="F16" s="74"/>
      <c r="G16" s="74"/>
      <c r="H16" s="74"/>
      <c r="I16" s="74"/>
      <c r="J16" s="74"/>
      <c r="K16" s="74"/>
      <c r="L16" s="74"/>
    </row>
    <row r="17" spans="1:12" ht="27.75" customHeight="1">
      <c r="A17" s="77" t="s">
        <v>14</v>
      </c>
      <c r="B17" s="79"/>
      <c r="C17" s="78"/>
      <c r="D17" s="8">
        <f t="shared" si="0"/>
        <v>0</v>
      </c>
      <c r="E17" s="74"/>
      <c r="F17" s="74"/>
      <c r="G17" s="74"/>
      <c r="H17" s="74"/>
      <c r="I17" s="74"/>
      <c r="J17" s="74"/>
      <c r="K17" s="74"/>
      <c r="L17" s="74"/>
    </row>
    <row r="18" spans="1:12" ht="20.25" customHeight="1">
      <c r="A18" s="70" t="s">
        <v>28</v>
      </c>
      <c r="B18" s="71">
        <f>SUM(B12,B13)</f>
        <v>778.51</v>
      </c>
      <c r="C18" s="70" t="s">
        <v>29</v>
      </c>
      <c r="D18" s="8">
        <f t="shared" si="0"/>
        <v>778.51</v>
      </c>
      <c r="E18" s="72">
        <v>778.51</v>
      </c>
      <c r="F18" s="72"/>
      <c r="G18" s="72"/>
      <c r="H18" s="72"/>
      <c r="I18" s="72"/>
      <c r="J18" s="72"/>
      <c r="K18" s="72"/>
      <c r="L18" s="72"/>
    </row>
    <row r="19" spans="1:12" ht="20.25" customHeight="1">
      <c r="A19" s="1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</row>
  </sheetData>
  <mergeCells count="17">
    <mergeCell ref="A1:L1"/>
    <mergeCell ref="J2:L2"/>
    <mergeCell ref="C3:L3"/>
    <mergeCell ref="D4:L4"/>
    <mergeCell ref="A4:A6"/>
    <mergeCell ref="B4:B6"/>
    <mergeCell ref="C4:C6"/>
    <mergeCell ref="D5:D6"/>
    <mergeCell ref="A3:B3"/>
    <mergeCell ref="G5:G6"/>
    <mergeCell ref="H5:H6"/>
    <mergeCell ref="L5:L6"/>
    <mergeCell ref="E5:E6"/>
    <mergeCell ref="F5:F6"/>
    <mergeCell ref="I5:I6"/>
    <mergeCell ref="J5:J6"/>
    <mergeCell ref="K5:K6"/>
  </mergeCells>
  <phoneticPr fontId="1" type="noConversion"/>
  <printOptions horizontalCentered="1"/>
  <pageMargins left="0.62992125984251968" right="0.62992125984251968" top="0.6692913385826772" bottom="0.6692913385826772" header="0.31496062992125984" footer="0.31496062992125984"/>
  <pageSetup paperSize="9" scale="97" orientation="landscape" r:id="rId1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"/>
  <sheetViews>
    <sheetView showGridLines="0" workbookViewId="0">
      <selection activeCell="G46" sqref="G46"/>
    </sheetView>
  </sheetViews>
  <sheetFormatPr defaultRowHeight="13.5"/>
  <cols>
    <col min="1" max="1" width="6.625" customWidth="1"/>
    <col min="2" max="2" width="4.875" customWidth="1"/>
    <col min="3" max="3" width="5.5" customWidth="1"/>
    <col min="4" max="4" width="23.875" bestFit="1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spans="1:13" ht="29.25" customHeight="1">
      <c r="A1" s="161" t="s">
        <v>185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6"/>
      <c r="M1" s="14"/>
    </row>
    <row r="2" spans="1:13" ht="15.75" customHeight="1">
      <c r="A2" s="1"/>
      <c r="B2" s="1"/>
      <c r="C2" s="1"/>
      <c r="D2" s="1"/>
      <c r="E2" s="1"/>
      <c r="F2" s="1"/>
      <c r="G2" s="37"/>
      <c r="H2" s="37"/>
      <c r="I2" s="37"/>
      <c r="J2" s="42" t="s">
        <v>1</v>
      </c>
      <c r="K2" s="42"/>
      <c r="L2" s="1"/>
      <c r="M2" s="14"/>
    </row>
    <row r="3" spans="1:13" ht="16.5" customHeight="1">
      <c r="A3" s="159" t="s">
        <v>50</v>
      </c>
      <c r="B3" s="159"/>
      <c r="C3" s="159"/>
      <c r="D3" s="159" t="s">
        <v>186</v>
      </c>
      <c r="E3" s="159" t="s">
        <v>52</v>
      </c>
      <c r="F3" s="159" t="s">
        <v>53</v>
      </c>
      <c r="G3" s="159"/>
      <c r="H3" s="159"/>
      <c r="I3" s="159" t="s">
        <v>54</v>
      </c>
      <c r="J3" s="159"/>
      <c r="K3" s="159"/>
      <c r="L3" s="159"/>
      <c r="M3" s="17"/>
    </row>
    <row r="4" spans="1:13" ht="34.5" customHeight="1">
      <c r="A4" s="4" t="s">
        <v>55</v>
      </c>
      <c r="B4" s="4" t="s">
        <v>56</v>
      </c>
      <c r="C4" s="4" t="s">
        <v>57</v>
      </c>
      <c r="D4" s="159"/>
      <c r="E4" s="159"/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17"/>
    </row>
    <row r="5" spans="1:13" ht="22.5" customHeight="1">
      <c r="A5" s="159" t="s">
        <v>6</v>
      </c>
      <c r="B5" s="159"/>
      <c r="C5" s="159"/>
      <c r="D5" s="159"/>
      <c r="E5" s="5"/>
      <c r="F5" s="5"/>
      <c r="G5" s="5"/>
      <c r="H5" s="5"/>
      <c r="I5" s="5"/>
      <c r="J5" s="5"/>
      <c r="K5" s="5"/>
      <c r="L5" s="5"/>
      <c r="M5" s="17"/>
    </row>
    <row r="6" spans="1:13" ht="18" customHeight="1">
      <c r="A6" s="32"/>
      <c r="B6" s="32"/>
      <c r="C6" s="32"/>
      <c r="D6" s="56"/>
      <c r="E6" s="33"/>
      <c r="F6" s="33"/>
      <c r="G6" s="33"/>
      <c r="H6" s="33"/>
      <c r="I6" s="33"/>
      <c r="J6" s="33"/>
      <c r="K6" s="33"/>
      <c r="L6" s="33"/>
      <c r="M6" s="17"/>
    </row>
    <row r="7" spans="1:13" ht="27" customHeight="1">
      <c r="A7" s="44"/>
      <c r="B7" s="82"/>
      <c r="C7" s="44"/>
      <c r="D7" s="57"/>
      <c r="E7" s="45"/>
      <c r="F7" s="45"/>
      <c r="G7" s="45"/>
      <c r="H7" s="45"/>
      <c r="I7" s="45"/>
      <c r="J7" s="45"/>
      <c r="K7" s="45"/>
      <c r="L7" s="45"/>
      <c r="M7" s="17"/>
    </row>
    <row r="8" spans="1:13" ht="7.5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4"/>
    </row>
  </sheetData>
  <mergeCells count="7">
    <mergeCell ref="A5:D5"/>
    <mergeCell ref="A1:L1"/>
    <mergeCell ref="A3:C3"/>
    <mergeCell ref="D3:D4"/>
    <mergeCell ref="E3:E4"/>
    <mergeCell ref="F3:H3"/>
    <mergeCell ref="I3:L3"/>
  </mergeCells>
  <phoneticPr fontId="1" type="noConversion"/>
  <pageMargins left="0.64529133999999999" right="0.64529133999999999" top="0.88151181000000001" bottom="0.88151181000000001" header="0.3" footer="0.3"/>
  <pageSetup paperSize="9" scale="79" orientation="landscape" r:id="rId1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8"/>
  <sheetViews>
    <sheetView showGridLines="0" workbookViewId="0">
      <selection activeCell="D27" sqref="D27"/>
    </sheetView>
  </sheetViews>
  <sheetFormatPr defaultRowHeight="13.5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spans="1:5" ht="44.25" customHeight="1">
      <c r="A1" s="271" t="s">
        <v>187</v>
      </c>
      <c r="B1" s="272"/>
      <c r="C1" s="272"/>
      <c r="D1" s="273"/>
      <c r="E1" s="14"/>
    </row>
    <row r="2" spans="1:5" ht="33" customHeight="1">
      <c r="A2" s="275"/>
      <c r="B2" s="276"/>
      <c r="C2" s="277"/>
      <c r="D2" s="58" t="s">
        <v>1</v>
      </c>
      <c r="E2" s="14"/>
    </row>
    <row r="3" spans="1:5" ht="13.5" customHeight="1">
      <c r="A3" s="274" t="s">
        <v>50</v>
      </c>
      <c r="B3" s="274"/>
      <c r="C3" s="175" t="s">
        <v>51</v>
      </c>
      <c r="D3" s="175" t="s">
        <v>188</v>
      </c>
      <c r="E3" s="17"/>
    </row>
    <row r="4" spans="1:5" ht="18.75" customHeight="1">
      <c r="A4" s="59" t="s">
        <v>55</v>
      </c>
      <c r="B4" s="59" t="s">
        <v>56</v>
      </c>
      <c r="C4" s="175"/>
      <c r="D4" s="175"/>
      <c r="E4" s="17"/>
    </row>
    <row r="5" spans="1:5" ht="15.75" customHeight="1">
      <c r="A5" s="60">
        <v>302</v>
      </c>
      <c r="B5" s="61" t="s">
        <v>66</v>
      </c>
      <c r="C5" s="62" t="s">
        <v>127</v>
      </c>
      <c r="D5" s="40">
        <v>59.5</v>
      </c>
      <c r="E5" s="17"/>
    </row>
    <row r="6" spans="1:5" ht="15.75" customHeight="1">
      <c r="A6" s="60">
        <v>302</v>
      </c>
      <c r="B6" s="61" t="s">
        <v>70</v>
      </c>
      <c r="C6" s="62" t="s">
        <v>129</v>
      </c>
      <c r="D6" s="40">
        <v>0.3</v>
      </c>
      <c r="E6" s="17"/>
    </row>
    <row r="7" spans="1:5" ht="15.75" customHeight="1">
      <c r="A7" s="60">
        <v>302</v>
      </c>
      <c r="B7" s="61">
        <v>4</v>
      </c>
      <c r="C7" s="62" t="s">
        <v>467</v>
      </c>
      <c r="D7" s="40">
        <v>0.05</v>
      </c>
      <c r="E7" s="17"/>
    </row>
    <row r="8" spans="1:5" ht="15.75" customHeight="1">
      <c r="A8" s="60">
        <v>302</v>
      </c>
      <c r="B8" s="61" t="s">
        <v>69</v>
      </c>
      <c r="C8" s="62" t="s">
        <v>135</v>
      </c>
      <c r="D8" s="40">
        <v>0.2</v>
      </c>
      <c r="E8" s="17"/>
    </row>
    <row r="9" spans="1:5" ht="19.5" customHeight="1">
      <c r="A9" s="60">
        <v>302</v>
      </c>
      <c r="B9" s="61" t="s">
        <v>113</v>
      </c>
      <c r="C9" s="62" t="s">
        <v>137</v>
      </c>
      <c r="D9" s="40">
        <v>3.5</v>
      </c>
      <c r="E9" s="17"/>
    </row>
    <row r="10" spans="1:5" ht="15.75" customHeight="1">
      <c r="A10" s="60">
        <v>302</v>
      </c>
      <c r="B10" s="61" t="s">
        <v>67</v>
      </c>
      <c r="C10" s="62" t="s">
        <v>139</v>
      </c>
      <c r="D10" s="40">
        <v>0.5</v>
      </c>
      <c r="E10" s="17"/>
    </row>
    <row r="11" spans="1:5" ht="15.75" customHeight="1">
      <c r="A11" s="60">
        <v>302</v>
      </c>
      <c r="B11" s="61" t="s">
        <v>68</v>
      </c>
      <c r="C11" s="62" t="s">
        <v>141</v>
      </c>
      <c r="D11" s="40"/>
      <c r="E11" s="17"/>
    </row>
    <row r="12" spans="1:5" ht="15.75" customHeight="1">
      <c r="A12" s="60">
        <v>302</v>
      </c>
      <c r="B12" s="61" t="s">
        <v>120</v>
      </c>
      <c r="C12" s="62" t="s">
        <v>143</v>
      </c>
      <c r="D12" s="40"/>
      <c r="E12" s="17"/>
    </row>
    <row r="13" spans="1:5" ht="15.75" customHeight="1">
      <c r="A13" s="60">
        <v>302</v>
      </c>
      <c r="B13" s="60">
        <v>11</v>
      </c>
      <c r="C13" s="62" t="s">
        <v>145</v>
      </c>
      <c r="D13" s="40">
        <v>1</v>
      </c>
      <c r="E13" s="17"/>
    </row>
    <row r="14" spans="1:5" ht="15.75" customHeight="1">
      <c r="A14" s="60">
        <v>302</v>
      </c>
      <c r="B14" s="60">
        <v>12</v>
      </c>
      <c r="C14" s="62" t="s">
        <v>348</v>
      </c>
      <c r="D14" s="40">
        <v>1.5</v>
      </c>
      <c r="E14" s="17"/>
    </row>
    <row r="15" spans="1:5" ht="15.75" customHeight="1">
      <c r="A15" s="60">
        <v>302</v>
      </c>
      <c r="B15" s="60">
        <v>13</v>
      </c>
      <c r="C15" s="62" t="s">
        <v>149</v>
      </c>
      <c r="D15" s="40">
        <v>0.5</v>
      </c>
      <c r="E15" s="17"/>
    </row>
    <row r="16" spans="1:5" ht="15.75" customHeight="1">
      <c r="A16" s="60">
        <v>302</v>
      </c>
      <c r="B16" s="60">
        <v>15</v>
      </c>
      <c r="C16" s="62" t="s">
        <v>153</v>
      </c>
      <c r="D16" s="40"/>
      <c r="E16" s="17"/>
    </row>
    <row r="17" spans="1:5" ht="15.75" customHeight="1">
      <c r="A17" s="60">
        <v>302</v>
      </c>
      <c r="B17" s="60">
        <v>16</v>
      </c>
      <c r="C17" s="62" t="s">
        <v>468</v>
      </c>
      <c r="D17" s="40">
        <v>0.45</v>
      </c>
      <c r="E17" s="17"/>
    </row>
    <row r="18" spans="1:5" ht="15.75" customHeight="1">
      <c r="A18" s="60">
        <v>302</v>
      </c>
      <c r="B18" s="60">
        <v>18</v>
      </c>
      <c r="C18" s="62" t="s">
        <v>159</v>
      </c>
      <c r="D18" s="40"/>
      <c r="E18" s="17"/>
    </row>
    <row r="19" spans="1:5" ht="15.75" customHeight="1">
      <c r="A19" s="60">
        <v>302</v>
      </c>
      <c r="B19" s="60">
        <v>24</v>
      </c>
      <c r="C19" s="62" t="s">
        <v>161</v>
      </c>
      <c r="D19" s="40"/>
      <c r="E19" s="17"/>
    </row>
    <row r="20" spans="1:5" ht="15.75" customHeight="1">
      <c r="A20" s="60">
        <v>302</v>
      </c>
      <c r="B20" s="60">
        <v>26</v>
      </c>
      <c r="C20" s="62" t="s">
        <v>473</v>
      </c>
      <c r="D20" s="40">
        <v>13.36</v>
      </c>
      <c r="E20" s="17"/>
    </row>
    <row r="21" spans="1:5" ht="15.75" customHeight="1">
      <c r="A21" s="60">
        <v>310</v>
      </c>
      <c r="B21" s="61" t="s">
        <v>70</v>
      </c>
      <c r="C21" s="62" t="s">
        <v>347</v>
      </c>
      <c r="D21" s="40"/>
      <c r="E21" s="17"/>
    </row>
    <row r="22" spans="1:5" ht="15.75" customHeight="1">
      <c r="A22" s="60">
        <v>302</v>
      </c>
      <c r="B22" s="60">
        <v>29</v>
      </c>
      <c r="C22" s="62" t="s">
        <v>171</v>
      </c>
      <c r="D22" s="40"/>
      <c r="E22" s="17"/>
    </row>
    <row r="23" spans="1:5" ht="15.75" customHeight="1">
      <c r="A23" s="60">
        <v>302</v>
      </c>
      <c r="B23" s="60">
        <v>31</v>
      </c>
      <c r="C23" s="62" t="s">
        <v>172</v>
      </c>
      <c r="D23" s="40">
        <v>8</v>
      </c>
      <c r="E23" s="17"/>
    </row>
    <row r="24" spans="1:5" ht="15.75" customHeight="1">
      <c r="A24" s="60">
        <v>302</v>
      </c>
      <c r="B24" s="60">
        <v>99</v>
      </c>
      <c r="C24" s="62" t="s">
        <v>175</v>
      </c>
      <c r="D24" s="40">
        <v>0.5</v>
      </c>
      <c r="E24" s="17"/>
    </row>
    <row r="25" spans="1:5" ht="14.25" customHeight="1">
      <c r="A25" s="61"/>
      <c r="B25" s="61"/>
      <c r="C25" s="63"/>
      <c r="D25" s="40"/>
      <c r="E25" s="17"/>
    </row>
    <row r="26" spans="1:5" ht="14.25" customHeight="1">
      <c r="A26" s="61"/>
      <c r="B26" s="61"/>
      <c r="C26" s="63"/>
      <c r="D26" s="40"/>
      <c r="E26" s="17"/>
    </row>
    <row r="27" spans="1:5" ht="14.25" customHeight="1">
      <c r="A27" s="61"/>
      <c r="B27" s="61"/>
      <c r="C27" s="64" t="s">
        <v>189</v>
      </c>
      <c r="D27" s="6">
        <f>SUM(D5:D24)</f>
        <v>89.36</v>
      </c>
      <c r="E27" s="17"/>
    </row>
    <row r="28" spans="1:5" ht="7.5" customHeight="1">
      <c r="A28" s="19"/>
      <c r="B28" s="19"/>
      <c r="C28" s="19"/>
      <c r="D28" s="19"/>
      <c r="E28" s="14"/>
    </row>
  </sheetData>
  <mergeCells count="5">
    <mergeCell ref="A1:D1"/>
    <mergeCell ref="A3:B3"/>
    <mergeCell ref="C3:C4"/>
    <mergeCell ref="D3:D4"/>
    <mergeCell ref="A2:C2"/>
  </mergeCells>
  <phoneticPr fontId="1" type="noConversion"/>
  <printOptions horizontalCentered="1"/>
  <pageMargins left="0.6692913385826772" right="0.6692913385826772" top="0.9055118110236221" bottom="0.9055118110236221" header="0.31496062992125984" footer="0.31496062992125984"/>
  <pageSetup paperSize="9" orientation="portrait" r:id="rId1"/>
  <headerFooter>
    <oddFooter>&amp;C第&amp;P页, 共&amp;N页</oddFooter>
  </headerFooter>
  <ignoredErrors>
    <ignoredError sqref="B5 B6 B8 B9 B10 B11 B12 B2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H12"/>
  <sheetViews>
    <sheetView showGridLines="0" workbookViewId="0">
      <selection activeCell="G41" sqref="G41"/>
    </sheetView>
  </sheetViews>
  <sheetFormatPr defaultRowHeight="13.5"/>
  <cols>
    <col min="1" max="1" width="10" customWidth="1"/>
    <col min="2" max="2" width="17.625" customWidth="1"/>
    <col min="3" max="5" width="17.5" customWidth="1"/>
    <col min="6" max="6" width="19.5" bestFit="1" customWidth="1"/>
    <col min="7" max="7" width="17.5" customWidth="1"/>
    <col min="8" max="8" width="1.25" customWidth="1"/>
  </cols>
  <sheetData>
    <row r="1" spans="1:8" ht="29.25" customHeight="1">
      <c r="A1" s="281" t="s">
        <v>350</v>
      </c>
      <c r="B1" s="282"/>
      <c r="C1" s="282"/>
      <c r="D1" s="282"/>
      <c r="E1" s="282"/>
      <c r="F1" s="282"/>
      <c r="G1" s="283"/>
      <c r="H1" s="14"/>
    </row>
    <row r="2" spans="1:8" ht="18" customHeight="1">
      <c r="A2" s="49"/>
      <c r="B2" s="49"/>
      <c r="C2" s="49"/>
      <c r="D2" s="49"/>
      <c r="E2" s="49"/>
      <c r="F2" s="49"/>
      <c r="G2" s="49" t="s">
        <v>1</v>
      </c>
      <c r="H2" s="14"/>
    </row>
    <row r="3" spans="1:8" ht="23.25" customHeight="1">
      <c r="A3" s="284" t="s">
        <v>178</v>
      </c>
      <c r="B3" s="284" t="s">
        <v>99</v>
      </c>
      <c r="C3" s="284" t="s">
        <v>190</v>
      </c>
      <c r="D3" s="284" t="s">
        <v>191</v>
      </c>
      <c r="E3" s="278"/>
      <c r="F3" s="284" t="s">
        <v>192</v>
      </c>
      <c r="G3" s="279" t="s">
        <v>349</v>
      </c>
      <c r="H3" s="17"/>
    </row>
    <row r="4" spans="1:8" ht="30" customHeight="1">
      <c r="A4" s="278"/>
      <c r="B4" s="278"/>
      <c r="C4" s="278"/>
      <c r="D4" s="65" t="s">
        <v>193</v>
      </c>
      <c r="E4" s="65" t="s">
        <v>194</v>
      </c>
      <c r="F4" s="269"/>
      <c r="G4" s="280"/>
      <c r="H4" s="17"/>
    </row>
    <row r="5" spans="1:8" ht="18" customHeight="1">
      <c r="A5" s="50">
        <v>1</v>
      </c>
      <c r="B5" s="50">
        <v>2</v>
      </c>
      <c r="C5" s="50">
        <v>3</v>
      </c>
      <c r="D5" s="50">
        <v>4</v>
      </c>
      <c r="E5" s="50">
        <v>5</v>
      </c>
      <c r="F5" s="50">
        <v>6</v>
      </c>
      <c r="G5" s="50">
        <v>7</v>
      </c>
      <c r="H5" s="17"/>
    </row>
    <row r="6" spans="1:8" ht="18" customHeight="1">
      <c r="A6" s="269" t="s">
        <v>6</v>
      </c>
      <c r="B6" s="278"/>
      <c r="C6" s="278"/>
      <c r="D6" s="278"/>
      <c r="E6" s="278"/>
      <c r="F6" s="278"/>
      <c r="G6" s="67"/>
      <c r="H6" s="17"/>
    </row>
    <row r="7" spans="1:8" ht="18" customHeight="1">
      <c r="A7" s="32"/>
      <c r="B7" s="32"/>
      <c r="C7" s="32"/>
      <c r="D7" s="32"/>
      <c r="E7" s="32"/>
      <c r="F7" s="32"/>
      <c r="G7" s="33"/>
      <c r="H7" s="17"/>
    </row>
    <row r="8" spans="1:8" ht="18" customHeight="1">
      <c r="A8" s="66"/>
      <c r="B8" s="66"/>
      <c r="C8" s="66"/>
      <c r="D8" s="66"/>
      <c r="E8" s="66"/>
      <c r="F8" s="66"/>
      <c r="G8" s="67"/>
      <c r="H8" s="17"/>
    </row>
    <row r="9" spans="1:8" ht="18" customHeight="1">
      <c r="A9" s="66"/>
      <c r="B9" s="66"/>
      <c r="C9" s="66"/>
      <c r="D9" s="66"/>
      <c r="E9" s="66"/>
      <c r="F9" s="66"/>
      <c r="G9" s="67"/>
      <c r="H9" s="17"/>
    </row>
    <row r="10" spans="1:8" ht="18" customHeight="1">
      <c r="A10" s="66"/>
      <c r="B10" s="66"/>
      <c r="C10" s="66"/>
      <c r="D10" s="66"/>
      <c r="E10" s="66"/>
      <c r="F10" s="66"/>
      <c r="G10" s="67"/>
      <c r="H10" s="17"/>
    </row>
    <row r="11" spans="1:8" ht="18" customHeight="1">
      <c r="A11" s="66"/>
      <c r="B11" s="66"/>
      <c r="C11" s="66"/>
      <c r="D11" s="66"/>
      <c r="E11" s="66"/>
      <c r="F11" s="66"/>
      <c r="G11" s="67"/>
      <c r="H11" s="17"/>
    </row>
    <row r="12" spans="1:8" ht="18" customHeight="1">
      <c r="A12" s="55"/>
      <c r="B12" s="55"/>
      <c r="C12" s="55"/>
      <c r="D12" s="55"/>
      <c r="E12" s="55"/>
      <c r="F12" s="55"/>
      <c r="G12" s="55"/>
      <c r="H12" s="14"/>
    </row>
  </sheetData>
  <mergeCells count="8">
    <mergeCell ref="A6:F6"/>
    <mergeCell ref="G3:G4"/>
    <mergeCell ref="A1:G1"/>
    <mergeCell ref="D3:E3"/>
    <mergeCell ref="A3:A4"/>
    <mergeCell ref="B3:B4"/>
    <mergeCell ref="C3:C4"/>
    <mergeCell ref="F3:F4"/>
  </mergeCells>
  <phoneticPr fontId="1" type="noConversion"/>
  <pageMargins left="0.68466141999999997" right="0.68466141999999997" top="0.92088188999999998" bottom="0.92088188999999998" header="0.3" footer="0.3"/>
  <pageSetup paperSize="9" scale="89" orientation="landscape" r:id="rId1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55"/>
  <sheetViews>
    <sheetView workbookViewId="0">
      <selection activeCell="F13" sqref="F13"/>
    </sheetView>
  </sheetViews>
  <sheetFormatPr defaultRowHeight="13.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spans="1:6" ht="22.5">
      <c r="A1" s="285" t="s">
        <v>441</v>
      </c>
      <c r="B1" s="285"/>
      <c r="C1" s="285"/>
      <c r="D1" s="285"/>
      <c r="E1" s="285"/>
      <c r="F1" s="285"/>
    </row>
    <row r="2" spans="1:6">
      <c r="A2" s="286"/>
      <c r="B2" s="286"/>
      <c r="C2" s="286"/>
      <c r="D2" s="286"/>
      <c r="E2" s="286"/>
      <c r="F2" s="286"/>
    </row>
    <row r="3" spans="1:6">
      <c r="A3" s="286" t="s">
        <v>1</v>
      </c>
      <c r="B3" s="286"/>
      <c r="C3" s="286"/>
      <c r="D3" s="286"/>
      <c r="E3" s="286"/>
      <c r="F3" s="286"/>
    </row>
    <row r="4" spans="1:6">
      <c r="A4" s="128" t="s">
        <v>50</v>
      </c>
      <c r="B4" s="129" t="s">
        <v>355</v>
      </c>
      <c r="C4" s="128" t="s">
        <v>356</v>
      </c>
      <c r="D4" s="128" t="s">
        <v>50</v>
      </c>
      <c r="E4" s="128" t="s">
        <v>355</v>
      </c>
      <c r="F4" s="128" t="s">
        <v>356</v>
      </c>
    </row>
    <row r="5" spans="1:6">
      <c r="A5" s="130"/>
      <c r="B5" s="128" t="s">
        <v>357</v>
      </c>
      <c r="C5" s="131">
        <f>C6</f>
        <v>0</v>
      </c>
      <c r="D5" s="132" t="s">
        <v>358</v>
      </c>
      <c r="E5" s="133" t="s">
        <v>359</v>
      </c>
      <c r="F5" s="131">
        <f>F6+F9</f>
        <v>0</v>
      </c>
    </row>
    <row r="6" spans="1:6">
      <c r="A6" s="134">
        <v>103</v>
      </c>
      <c r="B6" s="135" t="s">
        <v>360</v>
      </c>
      <c r="C6" s="131">
        <f>C7</f>
        <v>0</v>
      </c>
      <c r="D6" s="132">
        <v>208</v>
      </c>
      <c r="E6" s="136" t="s">
        <v>361</v>
      </c>
      <c r="F6" s="131">
        <f>F7</f>
        <v>0</v>
      </c>
    </row>
    <row r="7" spans="1:6">
      <c r="A7" s="134">
        <v>10306</v>
      </c>
      <c r="B7" s="135" t="s">
        <v>362</v>
      </c>
      <c r="C7" s="131">
        <f>C8+C40+C45+C51+C55</f>
        <v>0</v>
      </c>
      <c r="D7" s="132">
        <v>20804</v>
      </c>
      <c r="E7" s="136" t="s">
        <v>363</v>
      </c>
      <c r="F7" s="131">
        <f>F8</f>
        <v>0</v>
      </c>
    </row>
    <row r="8" spans="1:6">
      <c r="A8" s="134">
        <v>1030601</v>
      </c>
      <c r="B8" s="135" t="s">
        <v>364</v>
      </c>
      <c r="C8" s="131">
        <f>SUM(C9:C39)</f>
        <v>0</v>
      </c>
      <c r="D8" s="132">
        <v>2080451</v>
      </c>
      <c r="E8" s="137" t="s">
        <v>365</v>
      </c>
      <c r="F8" s="138">
        <v>0</v>
      </c>
    </row>
    <row r="9" spans="1:6">
      <c r="A9" s="134">
        <v>103060103</v>
      </c>
      <c r="B9" s="139" t="s">
        <v>366</v>
      </c>
      <c r="C9" s="138">
        <v>0</v>
      </c>
      <c r="D9" s="132">
        <v>223</v>
      </c>
      <c r="E9" s="136" t="s">
        <v>367</v>
      </c>
      <c r="F9" s="131">
        <f>F10+F20+F29+F31+F35</f>
        <v>0</v>
      </c>
    </row>
    <row r="10" spans="1:6">
      <c r="A10" s="134">
        <v>103060104</v>
      </c>
      <c r="B10" s="139" t="s">
        <v>368</v>
      </c>
      <c r="C10" s="138">
        <v>0</v>
      </c>
      <c r="D10" s="132">
        <v>22301</v>
      </c>
      <c r="E10" s="136" t="s">
        <v>369</v>
      </c>
      <c r="F10" s="131">
        <f>SUM(F11:F19)</f>
        <v>0</v>
      </c>
    </row>
    <row r="11" spans="1:6">
      <c r="A11" s="134">
        <v>103060105</v>
      </c>
      <c r="B11" s="139" t="s">
        <v>370</v>
      </c>
      <c r="C11" s="138">
        <v>0</v>
      </c>
      <c r="D11" s="132">
        <v>2230101</v>
      </c>
      <c r="E11" s="137" t="s">
        <v>371</v>
      </c>
      <c r="F11" s="138">
        <v>0</v>
      </c>
    </row>
    <row r="12" spans="1:6">
      <c r="A12" s="134">
        <v>103060106</v>
      </c>
      <c r="B12" s="139" t="s">
        <v>372</v>
      </c>
      <c r="C12" s="138">
        <v>0</v>
      </c>
      <c r="D12" s="132">
        <v>2230102</v>
      </c>
      <c r="E12" s="137" t="s">
        <v>373</v>
      </c>
      <c r="F12" s="138">
        <v>0</v>
      </c>
    </row>
    <row r="13" spans="1:6">
      <c r="A13" s="134">
        <v>103060107</v>
      </c>
      <c r="B13" s="139" t="s">
        <v>374</v>
      </c>
      <c r="C13" s="138">
        <v>0</v>
      </c>
      <c r="D13" s="132">
        <v>2230103</v>
      </c>
      <c r="E13" s="137" t="s">
        <v>375</v>
      </c>
      <c r="F13" s="138">
        <v>0</v>
      </c>
    </row>
    <row r="14" spans="1:6">
      <c r="A14" s="134">
        <v>103060108</v>
      </c>
      <c r="B14" s="139" t="s">
        <v>376</v>
      </c>
      <c r="C14" s="138">
        <v>0</v>
      </c>
      <c r="D14" s="132">
        <v>2230104</v>
      </c>
      <c r="E14" s="137" t="s">
        <v>377</v>
      </c>
      <c r="F14" s="138">
        <v>0</v>
      </c>
    </row>
    <row r="15" spans="1:6">
      <c r="A15" s="134">
        <v>103060109</v>
      </c>
      <c r="B15" s="139" t="s">
        <v>378</v>
      </c>
      <c r="C15" s="138">
        <v>0</v>
      </c>
      <c r="D15" s="132">
        <v>2230105</v>
      </c>
      <c r="E15" s="137" t="s">
        <v>379</v>
      </c>
      <c r="F15" s="138">
        <v>0</v>
      </c>
    </row>
    <row r="16" spans="1:6">
      <c r="A16" s="134">
        <v>103060112</v>
      </c>
      <c r="B16" s="139" t="s">
        <v>380</v>
      </c>
      <c r="C16" s="138">
        <v>0</v>
      </c>
      <c r="D16" s="132">
        <v>2230106</v>
      </c>
      <c r="E16" s="137" t="s">
        <v>381</v>
      </c>
      <c r="F16" s="138">
        <v>0</v>
      </c>
    </row>
    <row r="17" spans="1:6">
      <c r="A17" s="134">
        <v>103060113</v>
      </c>
      <c r="B17" s="139" t="s">
        <v>382</v>
      </c>
      <c r="C17" s="138">
        <v>0</v>
      </c>
      <c r="D17" s="132">
        <v>2230107</v>
      </c>
      <c r="E17" s="137" t="s">
        <v>383</v>
      </c>
      <c r="F17" s="138">
        <v>0</v>
      </c>
    </row>
    <row r="18" spans="1:6">
      <c r="A18" s="134">
        <v>103060114</v>
      </c>
      <c r="B18" s="139" t="s">
        <v>384</v>
      </c>
      <c r="C18" s="138">
        <v>0</v>
      </c>
      <c r="D18" s="132">
        <v>2230108</v>
      </c>
      <c r="E18" s="137" t="s">
        <v>385</v>
      </c>
      <c r="F18" s="138">
        <v>0</v>
      </c>
    </row>
    <row r="19" spans="1:6">
      <c r="A19" s="134">
        <v>103060115</v>
      </c>
      <c r="B19" s="139" t="s">
        <v>386</v>
      </c>
      <c r="C19" s="138">
        <v>0</v>
      </c>
      <c r="D19" s="132">
        <v>2230199</v>
      </c>
      <c r="E19" s="137" t="s">
        <v>387</v>
      </c>
      <c r="F19" s="138">
        <v>0</v>
      </c>
    </row>
    <row r="20" spans="1:6">
      <c r="A20" s="134">
        <v>103060116</v>
      </c>
      <c r="B20" s="139" t="s">
        <v>388</v>
      </c>
      <c r="C20" s="138">
        <v>0</v>
      </c>
      <c r="D20" s="132">
        <v>22302</v>
      </c>
      <c r="E20" s="136" t="s">
        <v>389</v>
      </c>
      <c r="F20" s="131">
        <f>SUM(F21:F28)</f>
        <v>0</v>
      </c>
    </row>
    <row r="21" spans="1:6">
      <c r="A21" s="134">
        <v>103060117</v>
      </c>
      <c r="B21" s="139" t="s">
        <v>390</v>
      </c>
      <c r="C21" s="138">
        <v>0</v>
      </c>
      <c r="D21" s="132">
        <v>2230201</v>
      </c>
      <c r="E21" s="137" t="s">
        <v>391</v>
      </c>
      <c r="F21" s="138">
        <v>0</v>
      </c>
    </row>
    <row r="22" spans="1:6">
      <c r="A22" s="134">
        <v>103060118</v>
      </c>
      <c r="B22" s="139" t="s">
        <v>392</v>
      </c>
      <c r="C22" s="138">
        <v>0</v>
      </c>
      <c r="D22" s="132">
        <v>2230202</v>
      </c>
      <c r="E22" s="137" t="s">
        <v>393</v>
      </c>
      <c r="F22" s="138">
        <v>0</v>
      </c>
    </row>
    <row r="23" spans="1:6">
      <c r="A23" s="134">
        <v>103060119</v>
      </c>
      <c r="B23" s="139" t="s">
        <v>394</v>
      </c>
      <c r="C23" s="138">
        <v>0</v>
      </c>
      <c r="D23" s="132">
        <v>2230203</v>
      </c>
      <c r="E23" s="137" t="s">
        <v>395</v>
      </c>
      <c r="F23" s="138">
        <v>0</v>
      </c>
    </row>
    <row r="24" spans="1:6">
      <c r="A24" s="134">
        <v>103060120</v>
      </c>
      <c r="B24" s="139" t="s">
        <v>396</v>
      </c>
      <c r="C24" s="138">
        <v>0</v>
      </c>
      <c r="D24" s="132">
        <v>2230204</v>
      </c>
      <c r="E24" s="137" t="s">
        <v>397</v>
      </c>
      <c r="F24" s="138">
        <v>0</v>
      </c>
    </row>
    <row r="25" spans="1:6">
      <c r="A25" s="134">
        <v>103060121</v>
      </c>
      <c r="B25" s="139" t="s">
        <v>398</v>
      </c>
      <c r="C25" s="138">
        <v>0</v>
      </c>
      <c r="D25" s="132">
        <v>2230205</v>
      </c>
      <c r="E25" s="137" t="s">
        <v>399</v>
      </c>
      <c r="F25" s="138">
        <v>0</v>
      </c>
    </row>
    <row r="26" spans="1:6">
      <c r="A26" s="134">
        <v>103060122</v>
      </c>
      <c r="B26" s="139" t="s">
        <v>400</v>
      </c>
      <c r="C26" s="138">
        <v>0</v>
      </c>
      <c r="D26" s="132">
        <v>2230206</v>
      </c>
      <c r="E26" s="137" t="s">
        <v>401</v>
      </c>
      <c r="F26" s="138">
        <v>0</v>
      </c>
    </row>
    <row r="27" spans="1:6">
      <c r="A27" s="134">
        <v>103060123</v>
      </c>
      <c r="B27" s="139" t="s">
        <v>402</v>
      </c>
      <c r="C27" s="138">
        <v>0</v>
      </c>
      <c r="D27" s="132">
        <v>2230207</v>
      </c>
      <c r="E27" s="137" t="s">
        <v>403</v>
      </c>
      <c r="F27" s="138">
        <v>0</v>
      </c>
    </row>
    <row r="28" spans="1:6">
      <c r="A28" s="134">
        <v>103060124</v>
      </c>
      <c r="B28" s="139" t="s">
        <v>404</v>
      </c>
      <c r="C28" s="138">
        <v>0</v>
      </c>
      <c r="D28" s="132">
        <v>2230299</v>
      </c>
      <c r="E28" s="137" t="s">
        <v>405</v>
      </c>
      <c r="F28" s="138">
        <v>0</v>
      </c>
    </row>
    <row r="29" spans="1:6">
      <c r="A29" s="134">
        <v>103060125</v>
      </c>
      <c r="B29" s="139" t="s">
        <v>406</v>
      </c>
      <c r="C29" s="138">
        <v>0</v>
      </c>
      <c r="D29" s="132">
        <v>22303</v>
      </c>
      <c r="E29" s="136" t="s">
        <v>407</v>
      </c>
      <c r="F29" s="131">
        <f>F30</f>
        <v>0</v>
      </c>
    </row>
    <row r="30" spans="1:6">
      <c r="A30" s="134">
        <v>103060126</v>
      </c>
      <c r="B30" s="139" t="s">
        <v>408</v>
      </c>
      <c r="C30" s="138">
        <v>0</v>
      </c>
      <c r="D30" s="132">
        <v>2230301</v>
      </c>
      <c r="E30" s="137" t="s">
        <v>409</v>
      </c>
      <c r="F30" s="138">
        <v>0</v>
      </c>
    </row>
    <row r="31" spans="1:6">
      <c r="A31" s="134">
        <v>103060127</v>
      </c>
      <c r="B31" s="139" t="s">
        <v>410</v>
      </c>
      <c r="C31" s="138">
        <v>0</v>
      </c>
      <c r="D31" s="132">
        <v>22304</v>
      </c>
      <c r="E31" s="140" t="s">
        <v>411</v>
      </c>
      <c r="F31" s="131">
        <f>F32+F33+F34</f>
        <v>0</v>
      </c>
    </row>
    <row r="32" spans="1:6">
      <c r="A32" s="134">
        <v>103060128</v>
      </c>
      <c r="B32" s="139" t="s">
        <v>412</v>
      </c>
      <c r="C32" s="138">
        <v>0</v>
      </c>
      <c r="D32" s="132">
        <v>2230401</v>
      </c>
      <c r="E32" s="141" t="s">
        <v>413</v>
      </c>
      <c r="F32" s="138">
        <v>0</v>
      </c>
    </row>
    <row r="33" spans="1:6">
      <c r="A33" s="134">
        <v>103060129</v>
      </c>
      <c r="B33" s="139" t="s">
        <v>414</v>
      </c>
      <c r="C33" s="138">
        <v>0</v>
      </c>
      <c r="D33" s="132">
        <v>2230402</v>
      </c>
      <c r="E33" s="141" t="s">
        <v>415</v>
      </c>
      <c r="F33" s="138">
        <v>0</v>
      </c>
    </row>
    <row r="34" spans="1:6">
      <c r="A34" s="134">
        <v>103060130</v>
      </c>
      <c r="B34" s="139" t="s">
        <v>416</v>
      </c>
      <c r="C34" s="138">
        <v>0</v>
      </c>
      <c r="D34" s="132">
        <v>2230499</v>
      </c>
      <c r="E34" s="141" t="s">
        <v>417</v>
      </c>
      <c r="F34" s="138">
        <v>0</v>
      </c>
    </row>
    <row r="35" spans="1:6">
      <c r="A35" s="134">
        <v>103060131</v>
      </c>
      <c r="B35" s="139" t="s">
        <v>418</v>
      </c>
      <c r="C35" s="138">
        <v>0</v>
      </c>
      <c r="D35" s="132">
        <v>22399</v>
      </c>
      <c r="E35" s="140" t="s">
        <v>419</v>
      </c>
      <c r="F35" s="131">
        <f>F36</f>
        <v>0</v>
      </c>
    </row>
    <row r="36" spans="1:6">
      <c r="A36" s="134">
        <v>103060132</v>
      </c>
      <c r="B36" s="139" t="s">
        <v>420</v>
      </c>
      <c r="C36" s="138">
        <v>0</v>
      </c>
      <c r="D36" s="132">
        <v>2239901</v>
      </c>
      <c r="E36" s="141" t="s">
        <v>421</v>
      </c>
      <c r="F36" s="138">
        <v>0</v>
      </c>
    </row>
    <row r="37" spans="1:6">
      <c r="A37" s="134">
        <v>103060133</v>
      </c>
      <c r="B37" s="139" t="s">
        <v>422</v>
      </c>
      <c r="C37" s="138">
        <v>0</v>
      </c>
      <c r="D37" s="132"/>
      <c r="E37" s="137"/>
      <c r="F37" s="142"/>
    </row>
    <row r="38" spans="1:6">
      <c r="A38" s="134">
        <v>103060134</v>
      </c>
      <c r="B38" s="139" t="s">
        <v>423</v>
      </c>
      <c r="C38" s="138">
        <v>0</v>
      </c>
      <c r="D38" s="132"/>
      <c r="E38" s="141"/>
      <c r="F38" s="142"/>
    </row>
    <row r="39" spans="1:6">
      <c r="A39" s="134">
        <v>103060198</v>
      </c>
      <c r="B39" s="139" t="s">
        <v>424</v>
      </c>
      <c r="C39" s="138">
        <v>0</v>
      </c>
      <c r="D39" s="132"/>
      <c r="E39" s="141"/>
      <c r="F39" s="142"/>
    </row>
    <row r="40" spans="1:6">
      <c r="A40" s="134">
        <v>1030602</v>
      </c>
      <c r="B40" s="135" t="s">
        <v>425</v>
      </c>
      <c r="C40" s="131">
        <f>SUM(C41:C44)</f>
        <v>0</v>
      </c>
      <c r="D40" s="132"/>
      <c r="E40" s="141"/>
      <c r="F40" s="142"/>
    </row>
    <row r="41" spans="1:6">
      <c r="A41" s="134">
        <v>103060202</v>
      </c>
      <c r="B41" s="139" t="s">
        <v>426</v>
      </c>
      <c r="C41" s="138">
        <v>0</v>
      </c>
      <c r="D41" s="132"/>
      <c r="E41" s="141"/>
      <c r="F41" s="142"/>
    </row>
    <row r="42" spans="1:6">
      <c r="A42" s="134">
        <v>103060203</v>
      </c>
      <c r="B42" s="139" t="s">
        <v>427</v>
      </c>
      <c r="C42" s="138">
        <v>0</v>
      </c>
      <c r="D42" s="132"/>
      <c r="E42" s="140"/>
      <c r="F42" s="142"/>
    </row>
    <row r="43" spans="1:6">
      <c r="A43" s="134">
        <v>103060204</v>
      </c>
      <c r="B43" s="139" t="s">
        <v>428</v>
      </c>
      <c r="C43" s="138">
        <v>0</v>
      </c>
      <c r="D43" s="132"/>
      <c r="E43" s="141"/>
      <c r="F43" s="142"/>
    </row>
    <row r="44" spans="1:6">
      <c r="A44" s="134">
        <v>103060298</v>
      </c>
      <c r="B44" s="139" t="s">
        <v>429</v>
      </c>
      <c r="C44" s="138">
        <v>0</v>
      </c>
      <c r="D44" s="132"/>
      <c r="E44" s="141"/>
      <c r="F44" s="142"/>
    </row>
    <row r="45" spans="1:6">
      <c r="A45" s="134">
        <v>1030603</v>
      </c>
      <c r="B45" s="135" t="s">
        <v>430</v>
      </c>
      <c r="C45" s="131">
        <f>SUM(C46:C50)</f>
        <v>0</v>
      </c>
      <c r="D45" s="132"/>
      <c r="E45" s="141"/>
      <c r="F45" s="142"/>
    </row>
    <row r="46" spans="1:6">
      <c r="A46" s="134">
        <v>103060301</v>
      </c>
      <c r="B46" s="139" t="s">
        <v>431</v>
      </c>
      <c r="C46" s="138">
        <v>0</v>
      </c>
      <c r="D46" s="132"/>
      <c r="E46" s="141"/>
      <c r="F46" s="142"/>
    </row>
    <row r="47" spans="1:6">
      <c r="A47" s="134">
        <v>103060304</v>
      </c>
      <c r="B47" s="139" t="s">
        <v>432</v>
      </c>
      <c r="C47" s="138">
        <v>0</v>
      </c>
      <c r="D47" s="132"/>
      <c r="E47" s="141"/>
      <c r="F47" s="142"/>
    </row>
    <row r="48" spans="1:6">
      <c r="A48" s="134">
        <v>103060305</v>
      </c>
      <c r="B48" s="139" t="s">
        <v>433</v>
      </c>
      <c r="C48" s="138">
        <v>0</v>
      </c>
      <c r="D48" s="132"/>
      <c r="E48" s="137"/>
      <c r="F48" s="142"/>
    </row>
    <row r="49" spans="1:6">
      <c r="A49" s="134">
        <v>103060307</v>
      </c>
      <c r="B49" s="139" t="s">
        <v>434</v>
      </c>
      <c r="C49" s="138">
        <v>0</v>
      </c>
      <c r="D49" s="132"/>
      <c r="E49" s="141"/>
      <c r="F49" s="142"/>
    </row>
    <row r="50" spans="1:6">
      <c r="A50" s="134">
        <v>103060398</v>
      </c>
      <c r="B50" s="139" t="s">
        <v>435</v>
      </c>
      <c r="C50" s="138">
        <v>0</v>
      </c>
      <c r="D50" s="132"/>
      <c r="E50" s="141"/>
      <c r="F50" s="142"/>
    </row>
    <row r="51" spans="1:6">
      <c r="A51" s="134">
        <v>1030604</v>
      </c>
      <c r="B51" s="135" t="s">
        <v>436</v>
      </c>
      <c r="C51" s="131">
        <f>SUM(C52:C54)</f>
        <v>0</v>
      </c>
      <c r="D51" s="132"/>
      <c r="E51" s="141"/>
      <c r="F51" s="142"/>
    </row>
    <row r="52" spans="1:6">
      <c r="A52" s="134">
        <v>103060401</v>
      </c>
      <c r="B52" s="139" t="s">
        <v>437</v>
      </c>
      <c r="C52" s="138">
        <v>0</v>
      </c>
      <c r="D52" s="132"/>
      <c r="E52" s="141"/>
      <c r="F52" s="142"/>
    </row>
    <row r="53" spans="1:6">
      <c r="A53" s="134">
        <v>103060402</v>
      </c>
      <c r="B53" s="139" t="s">
        <v>438</v>
      </c>
      <c r="C53" s="138">
        <v>0</v>
      </c>
      <c r="D53" s="132"/>
      <c r="E53" s="140"/>
      <c r="F53" s="142"/>
    </row>
    <row r="54" spans="1:6">
      <c r="A54" s="134">
        <v>103060498</v>
      </c>
      <c r="B54" s="139" t="s">
        <v>439</v>
      </c>
      <c r="C54" s="138">
        <v>0</v>
      </c>
      <c r="D54" s="132"/>
      <c r="E54" s="141"/>
      <c r="F54" s="142"/>
    </row>
    <row r="55" spans="1:6">
      <c r="A55" s="134">
        <v>1030698</v>
      </c>
      <c r="B55" s="135" t="s">
        <v>440</v>
      </c>
      <c r="C55" s="138">
        <v>0</v>
      </c>
      <c r="D55" s="132"/>
      <c r="E55" s="141"/>
      <c r="F55" s="142"/>
    </row>
  </sheetData>
  <mergeCells count="3">
    <mergeCell ref="A1:F1"/>
    <mergeCell ref="A2:F2"/>
    <mergeCell ref="A3:F3"/>
  </mergeCells>
  <phoneticPr fontId="2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showGridLines="0" topLeftCell="A10" workbookViewId="0">
      <selection activeCell="C13" sqref="C13"/>
    </sheetView>
  </sheetViews>
  <sheetFormatPr defaultRowHeight="13.5"/>
  <cols>
    <col min="1" max="1" width="10.25" customWidth="1"/>
    <col min="2" max="2" width="30.5" customWidth="1"/>
    <col min="3" max="3" width="24.625" customWidth="1"/>
    <col min="4" max="4" width="1.25" customWidth="1"/>
  </cols>
  <sheetData>
    <row r="1" spans="1:4" ht="33" customHeight="1">
      <c r="A1" s="161" t="s">
        <v>30</v>
      </c>
      <c r="B1" s="173"/>
      <c r="C1" s="174"/>
      <c r="D1" s="14"/>
    </row>
    <row r="2" spans="1:4" ht="36" customHeight="1">
      <c r="A2" s="176" t="s">
        <v>443</v>
      </c>
      <c r="B2" s="177"/>
      <c r="C2" s="15" t="s">
        <v>1</v>
      </c>
      <c r="D2" s="14"/>
    </row>
    <row r="3" spans="1:4" ht="24.75" customHeight="1">
      <c r="A3" s="175" t="s">
        <v>31</v>
      </c>
      <c r="B3" s="175"/>
      <c r="C3" s="16" t="s">
        <v>32</v>
      </c>
      <c r="D3" s="17"/>
    </row>
    <row r="4" spans="1:4" ht="20.25" customHeight="1">
      <c r="A4" s="175" t="s">
        <v>33</v>
      </c>
      <c r="B4" s="175"/>
      <c r="C4" s="18">
        <f>SUM(C5,C16)</f>
        <v>778.51</v>
      </c>
      <c r="D4" s="17"/>
    </row>
    <row r="5" spans="1:4" ht="20.25" customHeight="1">
      <c r="A5" s="171" t="s">
        <v>34</v>
      </c>
      <c r="B5" s="172"/>
      <c r="C5" s="18">
        <v>778.51</v>
      </c>
      <c r="D5" s="17"/>
    </row>
    <row r="6" spans="1:4" ht="20.25" customHeight="1">
      <c r="A6" s="168" t="s">
        <v>35</v>
      </c>
      <c r="B6" s="169"/>
      <c r="C6" s="18"/>
      <c r="D6" s="17"/>
    </row>
    <row r="7" spans="1:4" ht="39" customHeight="1">
      <c r="A7" s="170" t="s">
        <v>36</v>
      </c>
      <c r="B7" s="169"/>
      <c r="C7" s="18">
        <v>778.51</v>
      </c>
      <c r="D7" s="17"/>
    </row>
    <row r="8" spans="1:4" ht="37.5" customHeight="1">
      <c r="A8" s="170" t="s">
        <v>37</v>
      </c>
      <c r="B8" s="169"/>
      <c r="C8" s="18"/>
      <c r="D8" s="17"/>
    </row>
    <row r="9" spans="1:4" ht="36" customHeight="1">
      <c r="A9" s="170" t="s">
        <v>38</v>
      </c>
      <c r="B9" s="169"/>
      <c r="C9" s="18"/>
      <c r="D9" s="17"/>
    </row>
    <row r="10" spans="1:4" ht="20.25" customHeight="1">
      <c r="A10" s="168" t="s">
        <v>39</v>
      </c>
      <c r="B10" s="171"/>
      <c r="C10" s="18"/>
      <c r="D10" s="17"/>
    </row>
    <row r="11" spans="1:4" ht="26.25" customHeight="1">
      <c r="A11" s="170" t="s">
        <v>40</v>
      </c>
      <c r="B11" s="171"/>
      <c r="C11" s="18"/>
      <c r="D11" s="17"/>
    </row>
    <row r="12" spans="1:4" ht="31.5" customHeight="1">
      <c r="A12" s="170" t="s">
        <v>41</v>
      </c>
      <c r="B12" s="169"/>
      <c r="C12" s="18"/>
      <c r="D12" s="17"/>
    </row>
    <row r="13" spans="1:4" ht="30" customHeight="1">
      <c r="A13" s="170" t="s">
        <v>42</v>
      </c>
      <c r="B13" s="169"/>
      <c r="C13" s="18"/>
      <c r="D13" s="17"/>
    </row>
    <row r="14" spans="1:4" ht="28.5" customHeight="1">
      <c r="A14" s="168" t="s">
        <v>43</v>
      </c>
      <c r="B14" s="169"/>
      <c r="C14" s="18"/>
      <c r="D14" s="17"/>
    </row>
    <row r="15" spans="1:4" ht="26.25" customHeight="1">
      <c r="A15" s="168" t="s">
        <v>44</v>
      </c>
      <c r="B15" s="169"/>
      <c r="C15" s="18"/>
      <c r="D15" s="17"/>
    </row>
    <row r="16" spans="1:4" ht="26.25" customHeight="1">
      <c r="A16" s="171" t="s">
        <v>45</v>
      </c>
      <c r="B16" s="169"/>
      <c r="C16" s="18">
        <f>SUM(C17:C20)</f>
        <v>0</v>
      </c>
      <c r="D16" s="17"/>
    </row>
    <row r="17" spans="1:4" ht="20.25" customHeight="1">
      <c r="A17" s="168" t="s">
        <v>46</v>
      </c>
      <c r="B17" s="169"/>
      <c r="C17" s="18"/>
      <c r="D17" s="17"/>
    </row>
    <row r="18" spans="1:4" ht="20.25" customHeight="1">
      <c r="A18" s="168" t="s">
        <v>47</v>
      </c>
      <c r="B18" s="172"/>
      <c r="C18" s="18"/>
      <c r="D18" s="17"/>
    </row>
    <row r="19" spans="1:4" ht="20.25" customHeight="1">
      <c r="A19" s="168" t="s">
        <v>48</v>
      </c>
      <c r="B19" s="172"/>
      <c r="C19" s="18"/>
      <c r="D19" s="17"/>
    </row>
    <row r="20" spans="1:4" ht="20.25" customHeight="1">
      <c r="A20" s="168" t="s">
        <v>49</v>
      </c>
      <c r="B20" s="172"/>
      <c r="C20" s="18"/>
      <c r="D20" s="17"/>
    </row>
    <row r="21" spans="1:4" ht="16.5" customHeight="1">
      <c r="A21" s="19"/>
      <c r="B21" s="19"/>
      <c r="C21" s="19"/>
      <c r="D21" s="14"/>
    </row>
  </sheetData>
  <mergeCells count="20">
    <mergeCell ref="A1:C1"/>
    <mergeCell ref="A3:B3"/>
    <mergeCell ref="A4:B4"/>
    <mergeCell ref="A5:B5"/>
    <mergeCell ref="A2:B2"/>
    <mergeCell ref="A6:B6"/>
    <mergeCell ref="A17:B17"/>
    <mergeCell ref="A18:B18"/>
    <mergeCell ref="A19:B19"/>
    <mergeCell ref="A15:B15"/>
    <mergeCell ref="A7:B7"/>
    <mergeCell ref="A8:B8"/>
    <mergeCell ref="A14:B14"/>
    <mergeCell ref="A9:B9"/>
    <mergeCell ref="A10:B10"/>
    <mergeCell ref="A12:B12"/>
    <mergeCell ref="A13:B13"/>
    <mergeCell ref="A20:B20"/>
    <mergeCell ref="A11:B11"/>
    <mergeCell ref="A16:B16"/>
  </mergeCells>
  <phoneticPr fontId="1" type="noConversion"/>
  <printOptions horizontalCentered="1"/>
  <pageMargins left="0.62992125984251968" right="0.62992125984251968" top="0.6692913385826772" bottom="0.6692913385826772" header="0.31496062992125984" footer="0.31496062992125984"/>
  <pageSetup paperSize="9" orientation="portrait" r:id="rId1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showGridLines="0" workbookViewId="0">
      <selection activeCell="G19" sqref="G19"/>
    </sheetView>
  </sheetViews>
  <sheetFormatPr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bestFit="1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spans="1:14" ht="25.5" customHeight="1">
      <c r="A1" s="183"/>
      <c r="B1" s="20"/>
      <c r="C1" s="20"/>
      <c r="D1" s="20"/>
      <c r="E1" s="22"/>
      <c r="F1" s="20"/>
      <c r="G1" s="20"/>
      <c r="H1" s="20"/>
      <c r="I1" s="20"/>
      <c r="J1" s="21"/>
      <c r="K1" s="22"/>
      <c r="L1" s="22"/>
      <c r="M1" s="21"/>
      <c r="N1" s="23"/>
    </row>
    <row r="2" spans="1:14" ht="21.75" customHeight="1">
      <c r="A2" s="184"/>
      <c r="B2" s="184" t="s">
        <v>196</v>
      </c>
      <c r="C2" s="188"/>
      <c r="D2" s="188"/>
      <c r="E2" s="188"/>
      <c r="F2" s="188"/>
      <c r="G2" s="188"/>
      <c r="H2" s="188"/>
      <c r="I2" s="188"/>
      <c r="J2" s="188"/>
      <c r="K2" s="188"/>
      <c r="L2" s="24"/>
      <c r="M2" s="24"/>
      <c r="N2" s="24"/>
    </row>
    <row r="3" spans="1:14" ht="25.5" customHeight="1">
      <c r="A3" s="185"/>
      <c r="B3" s="191" t="s">
        <v>442</v>
      </c>
      <c r="C3" s="192"/>
      <c r="D3" s="192"/>
      <c r="E3" s="85"/>
      <c r="F3" s="25"/>
      <c r="G3" s="25"/>
      <c r="H3" s="25"/>
      <c r="I3" s="25"/>
      <c r="J3" s="25"/>
      <c r="K3" s="26" t="s">
        <v>1</v>
      </c>
      <c r="L3" s="27"/>
      <c r="M3" s="27"/>
      <c r="N3" s="24"/>
    </row>
    <row r="4" spans="1:14" ht="33.75" customHeight="1">
      <c r="A4" s="186"/>
      <c r="B4" s="178" t="s">
        <v>50</v>
      </c>
      <c r="C4" s="179"/>
      <c r="D4" s="179"/>
      <c r="E4" s="178" t="s">
        <v>51</v>
      </c>
      <c r="F4" s="178" t="s">
        <v>52</v>
      </c>
      <c r="G4" s="180" t="s">
        <v>53</v>
      </c>
      <c r="H4" s="189"/>
      <c r="I4" s="190"/>
      <c r="J4" s="180" t="s">
        <v>54</v>
      </c>
      <c r="K4" s="189"/>
      <c r="L4" s="189"/>
      <c r="M4" s="190"/>
      <c r="N4" s="30"/>
    </row>
    <row r="5" spans="1:14" ht="39.75" customHeight="1">
      <c r="A5" s="186"/>
      <c r="B5" s="28" t="s">
        <v>55</v>
      </c>
      <c r="C5" s="28" t="s">
        <v>56</v>
      </c>
      <c r="D5" s="28" t="s">
        <v>57</v>
      </c>
      <c r="E5" s="179"/>
      <c r="F5" s="179"/>
      <c r="G5" s="4" t="s">
        <v>58</v>
      </c>
      <c r="H5" s="4" t="s">
        <v>59</v>
      </c>
      <c r="I5" s="4" t="s">
        <v>60</v>
      </c>
      <c r="J5" s="4" t="s">
        <v>61</v>
      </c>
      <c r="K5" s="4" t="s">
        <v>62</v>
      </c>
      <c r="L5" s="4" t="s">
        <v>63</v>
      </c>
      <c r="M5" s="4" t="s">
        <v>64</v>
      </c>
      <c r="N5" s="30"/>
    </row>
    <row r="6" spans="1:14" ht="20.25" customHeight="1">
      <c r="A6" s="186"/>
      <c r="B6" s="28"/>
      <c r="C6" s="28"/>
      <c r="D6" s="28"/>
      <c r="E6" s="28"/>
      <c r="F6" s="31">
        <v>1</v>
      </c>
      <c r="G6" s="31">
        <v>2</v>
      </c>
      <c r="H6" s="31">
        <v>3</v>
      </c>
      <c r="I6" s="31">
        <v>4</v>
      </c>
      <c r="J6" s="31">
        <v>7</v>
      </c>
      <c r="K6" s="31">
        <v>8</v>
      </c>
      <c r="L6" s="31">
        <v>9</v>
      </c>
      <c r="M6" s="31">
        <v>10</v>
      </c>
      <c r="N6" s="30"/>
    </row>
    <row r="7" spans="1:14" ht="21.75" customHeight="1">
      <c r="A7" s="186"/>
      <c r="B7" s="180" t="s">
        <v>6</v>
      </c>
      <c r="C7" s="181"/>
      <c r="D7" s="181"/>
      <c r="E7" s="182"/>
      <c r="F7" s="29">
        <f>SUM(G7:M7)</f>
        <v>778.51</v>
      </c>
      <c r="G7" s="29">
        <f>SUM(G8:G16)</f>
        <v>371.03</v>
      </c>
      <c r="H7" s="29">
        <f>SUM(H8:H16)</f>
        <v>89.36</v>
      </c>
      <c r="I7" s="29">
        <f>SUM(I8:I16)</f>
        <v>318.12</v>
      </c>
      <c r="J7" s="29">
        <f>SUM(J8:J16)</f>
        <v>0</v>
      </c>
      <c r="K7" s="29">
        <f>SUM(K8:K16)</f>
        <v>0</v>
      </c>
      <c r="L7" s="5"/>
      <c r="M7" s="5"/>
      <c r="N7" s="30"/>
    </row>
    <row r="8" spans="1:14" ht="21.75" customHeight="1">
      <c r="A8" s="186"/>
      <c r="B8" s="143">
        <v>213</v>
      </c>
      <c r="C8" s="145" t="s">
        <v>444</v>
      </c>
      <c r="D8" s="145" t="s">
        <v>444</v>
      </c>
      <c r="E8" s="32" t="s">
        <v>445</v>
      </c>
      <c r="F8" s="146"/>
      <c r="G8" s="146">
        <v>371.03</v>
      </c>
      <c r="H8" s="146">
        <v>18</v>
      </c>
      <c r="I8" s="146">
        <v>45.96</v>
      </c>
      <c r="J8" s="146"/>
      <c r="K8" s="146"/>
      <c r="L8" s="33"/>
      <c r="M8" s="33"/>
      <c r="N8" s="30"/>
    </row>
    <row r="9" spans="1:14" ht="21.75" customHeight="1">
      <c r="A9" s="186"/>
      <c r="B9" s="144">
        <v>213</v>
      </c>
      <c r="C9" s="80" t="s">
        <v>444</v>
      </c>
      <c r="D9" s="81" t="s">
        <v>446</v>
      </c>
      <c r="E9" s="34" t="s">
        <v>452</v>
      </c>
      <c r="F9" s="29"/>
      <c r="G9" s="29"/>
      <c r="H9" s="29">
        <v>10</v>
      </c>
      <c r="I9" s="5"/>
      <c r="J9" s="5"/>
      <c r="K9" s="29"/>
      <c r="L9" s="8"/>
      <c r="M9" s="8"/>
      <c r="N9" s="30"/>
    </row>
    <row r="10" spans="1:14" ht="21.75" customHeight="1">
      <c r="A10" s="186"/>
      <c r="B10" s="144">
        <v>213</v>
      </c>
      <c r="C10" s="80" t="s">
        <v>444</v>
      </c>
      <c r="D10" s="81" t="s">
        <v>447</v>
      </c>
      <c r="E10" s="34" t="s">
        <v>451</v>
      </c>
      <c r="F10" s="29"/>
      <c r="G10" s="29"/>
      <c r="H10" s="29">
        <v>23.36</v>
      </c>
      <c r="I10" s="5">
        <v>10</v>
      </c>
      <c r="J10" s="5"/>
      <c r="K10" s="29"/>
      <c r="L10" s="8"/>
      <c r="M10" s="8"/>
      <c r="N10" s="30"/>
    </row>
    <row r="11" spans="1:14" ht="21.75" customHeight="1">
      <c r="A11" s="186"/>
      <c r="B11" s="144">
        <v>213</v>
      </c>
      <c r="C11" s="80" t="s">
        <v>448</v>
      </c>
      <c r="D11" s="81" t="s">
        <v>449</v>
      </c>
      <c r="E11" s="34" t="s">
        <v>450</v>
      </c>
      <c r="F11" s="29"/>
      <c r="G11" s="29"/>
      <c r="H11" s="29"/>
      <c r="I11" s="29">
        <v>212.16</v>
      </c>
      <c r="J11" s="5"/>
      <c r="L11" s="8"/>
      <c r="M11" s="8"/>
      <c r="N11" s="30"/>
    </row>
    <row r="12" spans="1:14" ht="21.75" customHeight="1">
      <c r="A12" s="186"/>
      <c r="B12" s="144">
        <v>213</v>
      </c>
      <c r="C12" s="80" t="s">
        <v>444</v>
      </c>
      <c r="D12" s="81" t="s">
        <v>449</v>
      </c>
      <c r="E12" s="34" t="s">
        <v>453</v>
      </c>
      <c r="F12" s="29"/>
      <c r="G12" s="29"/>
      <c r="H12" s="29">
        <v>38</v>
      </c>
      <c r="I12" s="5">
        <v>50</v>
      </c>
      <c r="J12" s="5"/>
      <c r="K12" s="29"/>
      <c r="L12" s="8"/>
      <c r="M12" s="8"/>
      <c r="N12" s="30"/>
    </row>
    <row r="13" spans="1:14" ht="21.75" customHeight="1">
      <c r="A13" s="186"/>
      <c r="B13" s="144"/>
      <c r="C13" s="80"/>
      <c r="D13" s="81"/>
      <c r="E13" s="34"/>
      <c r="F13" s="35"/>
      <c r="G13" s="35"/>
      <c r="H13" s="35"/>
      <c r="I13" s="8"/>
      <c r="J13" s="8"/>
      <c r="K13" s="35"/>
      <c r="L13" s="8"/>
      <c r="M13" s="8"/>
      <c r="N13" s="30"/>
    </row>
    <row r="14" spans="1:14" ht="21.75" customHeight="1">
      <c r="A14" s="186"/>
      <c r="B14" s="144"/>
      <c r="C14" s="80"/>
      <c r="D14" s="81"/>
      <c r="E14" s="34"/>
      <c r="F14" s="35"/>
      <c r="G14" s="35"/>
      <c r="H14" s="35"/>
      <c r="I14" s="8"/>
      <c r="J14" s="8"/>
      <c r="K14" s="35"/>
      <c r="L14" s="8"/>
      <c r="M14" s="8"/>
      <c r="N14" s="30"/>
    </row>
    <row r="15" spans="1:14" ht="21.75" customHeight="1">
      <c r="A15" s="186"/>
      <c r="B15" s="144"/>
      <c r="C15" s="80"/>
      <c r="D15" s="81"/>
      <c r="E15" s="34"/>
      <c r="F15" s="35"/>
      <c r="G15" s="35"/>
      <c r="H15" s="35"/>
      <c r="I15" s="8"/>
      <c r="J15" s="8"/>
      <c r="K15" s="35"/>
      <c r="L15" s="8"/>
      <c r="M15" s="8"/>
      <c r="N15" s="30"/>
    </row>
    <row r="16" spans="1:14" ht="21.75" customHeight="1">
      <c r="A16" s="186"/>
      <c r="B16" s="144"/>
      <c r="C16" s="80"/>
      <c r="D16" s="81"/>
      <c r="E16" s="34"/>
      <c r="F16" s="35"/>
      <c r="G16" s="35"/>
      <c r="H16" s="35"/>
      <c r="I16" s="8"/>
      <c r="J16" s="8"/>
      <c r="K16" s="35"/>
      <c r="L16" s="8"/>
      <c r="M16" s="8"/>
      <c r="N16" s="30"/>
    </row>
    <row r="17" spans="1:14" ht="7.5" customHeight="1">
      <c r="A17" s="187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4"/>
    </row>
  </sheetData>
  <mergeCells count="9">
    <mergeCell ref="B4:D4"/>
    <mergeCell ref="B7:E7"/>
    <mergeCell ref="A1:A17"/>
    <mergeCell ref="B2:K2"/>
    <mergeCell ref="E4:E5"/>
    <mergeCell ref="F4:F5"/>
    <mergeCell ref="G4:I4"/>
    <mergeCell ref="J4:M4"/>
    <mergeCell ref="B3:D3"/>
  </mergeCells>
  <phoneticPr fontId="1" type="noConversion"/>
  <printOptions horizontalCentered="1"/>
  <pageMargins left="0.76340156999999997" right="0.76340156999999997" top="0.56655118000000004" bottom="0.36970079" header="0.3" footer="0.3"/>
  <pageSetup paperSize="9" scale="82" orientation="landscape" r:id="rId1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opLeftCell="A10" workbookViewId="0">
      <selection activeCell="A2" sqref="A2:C2"/>
    </sheetView>
  </sheetViews>
  <sheetFormatPr defaultRowHeight="13.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bestFit="1" customWidth="1"/>
  </cols>
  <sheetData>
    <row r="1" spans="1:6" ht="37.5" customHeight="1">
      <c r="A1" s="161" t="s">
        <v>71</v>
      </c>
      <c r="B1" s="162"/>
      <c r="C1" s="162"/>
      <c r="D1" s="162"/>
      <c r="E1" s="162"/>
      <c r="F1" s="163"/>
    </row>
    <row r="2" spans="1:6" ht="15" customHeight="1">
      <c r="A2" s="194" t="s">
        <v>454</v>
      </c>
      <c r="B2" s="194"/>
      <c r="C2" s="194"/>
      <c r="D2" s="2"/>
      <c r="E2" s="2"/>
      <c r="F2" s="37" t="s">
        <v>1</v>
      </c>
    </row>
    <row r="3" spans="1:6" ht="18" customHeight="1">
      <c r="A3" s="159" t="s">
        <v>2</v>
      </c>
      <c r="B3" s="167"/>
      <c r="C3" s="159" t="s">
        <v>3</v>
      </c>
      <c r="D3" s="167"/>
      <c r="E3" s="167"/>
      <c r="F3" s="167"/>
    </row>
    <row r="4" spans="1:6" ht="18" customHeight="1">
      <c r="A4" s="159" t="s">
        <v>4</v>
      </c>
      <c r="B4" s="159" t="s">
        <v>195</v>
      </c>
      <c r="C4" s="159" t="s">
        <v>4</v>
      </c>
      <c r="D4" s="159" t="s">
        <v>195</v>
      </c>
      <c r="E4" s="167"/>
      <c r="F4" s="167"/>
    </row>
    <row r="5" spans="1:6" ht="20.25" customHeight="1">
      <c r="A5" s="167"/>
      <c r="B5" s="167"/>
      <c r="C5" s="167"/>
      <c r="D5" s="159" t="s">
        <v>6</v>
      </c>
      <c r="E5" s="193" t="s">
        <v>7</v>
      </c>
      <c r="F5" s="193" t="s">
        <v>8</v>
      </c>
    </row>
    <row r="6" spans="1:6" ht="23.25" customHeight="1">
      <c r="A6" s="167"/>
      <c r="B6" s="167"/>
      <c r="C6" s="167"/>
      <c r="D6" s="167"/>
      <c r="E6" s="193"/>
      <c r="F6" s="193"/>
    </row>
    <row r="7" spans="1:6" ht="22.5" customHeight="1">
      <c r="A7" s="7" t="s">
        <v>15</v>
      </c>
      <c r="B7" s="8">
        <v>778.51</v>
      </c>
      <c r="C7" s="7" t="s">
        <v>72</v>
      </c>
      <c r="D7" s="8"/>
      <c r="E7" s="8"/>
      <c r="F7" s="8"/>
    </row>
    <row r="8" spans="1:6" ht="22.5" customHeight="1">
      <c r="A8" s="7" t="s">
        <v>17</v>
      </c>
      <c r="B8" s="8"/>
      <c r="C8" s="7" t="s">
        <v>73</v>
      </c>
      <c r="D8" s="8"/>
      <c r="E8" s="8"/>
      <c r="F8" s="8"/>
    </row>
    <row r="9" spans="1:6" ht="22.5" customHeight="1">
      <c r="A9" s="38"/>
      <c r="B9" s="8"/>
      <c r="C9" s="7" t="s">
        <v>74</v>
      </c>
      <c r="D9" s="8"/>
      <c r="E9" s="8"/>
      <c r="F9" s="8"/>
    </row>
    <row r="10" spans="1:6" ht="22.5" customHeight="1">
      <c r="A10" s="39"/>
      <c r="B10" s="8"/>
      <c r="C10" s="7" t="s">
        <v>75</v>
      </c>
      <c r="D10" s="8"/>
      <c r="E10" s="8"/>
      <c r="F10" s="8"/>
    </row>
    <row r="11" spans="1:6" ht="22.5" customHeight="1">
      <c r="A11" s="40"/>
      <c r="B11" s="8"/>
      <c r="C11" s="7" t="s">
        <v>76</v>
      </c>
      <c r="D11" s="8"/>
      <c r="E11" s="8"/>
      <c r="F11" s="8"/>
    </row>
    <row r="12" spans="1:6" ht="22.5" customHeight="1">
      <c r="A12" s="39"/>
      <c r="B12" s="8"/>
      <c r="C12" s="7" t="s">
        <v>77</v>
      </c>
      <c r="D12" s="8"/>
      <c r="E12" s="8"/>
      <c r="F12" s="8"/>
    </row>
    <row r="13" spans="1:6" ht="22.5" customHeight="1">
      <c r="A13" s="39"/>
      <c r="B13" s="8"/>
      <c r="C13" s="7" t="s">
        <v>78</v>
      </c>
      <c r="D13" s="8"/>
      <c r="E13" s="8"/>
      <c r="F13" s="8"/>
    </row>
    <row r="14" spans="1:6" ht="22.5" customHeight="1">
      <c r="A14" s="39"/>
      <c r="B14" s="8"/>
      <c r="C14" s="7" t="s">
        <v>79</v>
      </c>
      <c r="D14" s="8"/>
      <c r="E14" s="8"/>
      <c r="F14" s="8"/>
    </row>
    <row r="15" spans="1:6" ht="22.5" customHeight="1">
      <c r="A15" s="39"/>
      <c r="B15" s="8"/>
      <c r="C15" s="7" t="s">
        <v>80</v>
      </c>
      <c r="D15" s="8"/>
      <c r="E15" s="8"/>
      <c r="F15" s="8"/>
    </row>
    <row r="16" spans="1:6" ht="27.75" customHeight="1">
      <c r="A16" s="39"/>
      <c r="B16" s="8"/>
      <c r="C16" s="7" t="s">
        <v>81</v>
      </c>
      <c r="D16" s="8"/>
      <c r="E16" s="8"/>
      <c r="F16" s="8"/>
    </row>
    <row r="17" spans="1:6" ht="27.75" customHeight="1">
      <c r="A17" s="39"/>
      <c r="B17" s="8"/>
      <c r="C17" s="7" t="s">
        <v>82</v>
      </c>
      <c r="D17" s="8"/>
      <c r="E17" s="8"/>
      <c r="F17" s="8"/>
    </row>
    <row r="18" spans="1:6" ht="27.75" customHeight="1">
      <c r="A18" s="39"/>
      <c r="B18" s="8"/>
      <c r="C18" s="7" t="s">
        <v>83</v>
      </c>
      <c r="D18" s="8"/>
      <c r="E18" s="8"/>
      <c r="F18" s="8"/>
    </row>
    <row r="19" spans="1:6" ht="27.75" customHeight="1">
      <c r="A19" s="39"/>
      <c r="B19" s="8"/>
      <c r="C19" s="7" t="s">
        <v>84</v>
      </c>
      <c r="D19" s="8">
        <v>778.51</v>
      </c>
      <c r="E19" s="8">
        <v>778.51</v>
      </c>
      <c r="F19" s="8"/>
    </row>
    <row r="20" spans="1:6" ht="20.25" customHeight="1">
      <c r="A20" s="39"/>
      <c r="B20" s="8"/>
      <c r="C20" s="7" t="s">
        <v>85</v>
      </c>
      <c r="D20" s="8"/>
      <c r="E20" s="8"/>
      <c r="F20" s="8"/>
    </row>
    <row r="21" spans="1:6" ht="20.25" customHeight="1">
      <c r="A21" s="39"/>
      <c r="B21" s="8"/>
      <c r="C21" s="7" t="s">
        <v>86</v>
      </c>
      <c r="D21" s="8"/>
      <c r="E21" s="8"/>
      <c r="F21" s="8"/>
    </row>
    <row r="22" spans="1:6" ht="15.75" customHeight="1">
      <c r="A22" s="39"/>
      <c r="B22" s="8"/>
      <c r="C22" s="7" t="s">
        <v>87</v>
      </c>
      <c r="D22" s="8"/>
      <c r="E22" s="8"/>
      <c r="F22" s="8"/>
    </row>
    <row r="23" spans="1:6" ht="15.75" customHeight="1">
      <c r="A23" s="39"/>
      <c r="B23" s="8"/>
      <c r="C23" s="7" t="s">
        <v>88</v>
      </c>
      <c r="D23" s="8"/>
      <c r="E23" s="8"/>
      <c r="F23" s="8"/>
    </row>
    <row r="24" spans="1:6" ht="15.75" customHeight="1">
      <c r="A24" s="39"/>
      <c r="B24" s="8"/>
      <c r="C24" s="7" t="s">
        <v>89</v>
      </c>
      <c r="D24" s="8"/>
      <c r="E24" s="8"/>
      <c r="F24" s="8"/>
    </row>
    <row r="25" spans="1:6" ht="15.75" customHeight="1">
      <c r="A25" s="39"/>
      <c r="B25" s="8"/>
      <c r="C25" s="7" t="s">
        <v>90</v>
      </c>
      <c r="D25" s="8"/>
      <c r="E25" s="8"/>
      <c r="F25" s="8"/>
    </row>
    <row r="26" spans="1:6" ht="15.75" customHeight="1">
      <c r="A26" s="39"/>
      <c r="B26" s="8"/>
      <c r="C26" s="7" t="s">
        <v>91</v>
      </c>
      <c r="D26" s="8"/>
      <c r="E26" s="8"/>
      <c r="F26" s="8"/>
    </row>
    <row r="27" spans="1:6" ht="15.75" customHeight="1">
      <c r="A27" s="39"/>
      <c r="B27" s="8"/>
      <c r="C27" s="7" t="s">
        <v>92</v>
      </c>
      <c r="D27" s="8"/>
      <c r="E27" s="8"/>
      <c r="F27" s="8"/>
    </row>
    <row r="28" spans="1:6" ht="15.75" customHeight="1">
      <c r="A28" s="39"/>
      <c r="B28" s="8"/>
      <c r="C28" s="7" t="s">
        <v>93</v>
      </c>
      <c r="D28" s="8"/>
      <c r="E28" s="8"/>
      <c r="F28" s="8"/>
    </row>
    <row r="29" spans="1:6" ht="15.75" customHeight="1">
      <c r="A29" s="39"/>
      <c r="B29" s="8"/>
      <c r="C29" s="7" t="s">
        <v>94</v>
      </c>
      <c r="D29" s="8"/>
      <c r="E29" s="8"/>
      <c r="F29" s="8"/>
    </row>
    <row r="30" spans="1:6" ht="15.75" customHeight="1">
      <c r="A30" s="39"/>
      <c r="B30" s="8"/>
      <c r="C30" s="7" t="s">
        <v>95</v>
      </c>
      <c r="D30" s="8"/>
      <c r="E30" s="8"/>
      <c r="F30" s="8"/>
    </row>
    <row r="31" spans="1:6" ht="15.75" customHeight="1">
      <c r="A31" s="41"/>
      <c r="B31" s="8"/>
      <c r="C31" s="7" t="s">
        <v>96</v>
      </c>
      <c r="D31" s="8"/>
      <c r="E31" s="8"/>
      <c r="F31" s="8"/>
    </row>
    <row r="32" spans="1:6" ht="15.75" customHeight="1">
      <c r="A32" s="41"/>
      <c r="B32" s="8"/>
      <c r="C32" s="7" t="s">
        <v>97</v>
      </c>
      <c r="D32" s="8"/>
      <c r="E32" s="8"/>
      <c r="F32" s="8"/>
    </row>
    <row r="33" spans="1:6" ht="15.75" customHeight="1">
      <c r="A33" s="38"/>
      <c r="B33" s="8"/>
      <c r="C33" s="7" t="s">
        <v>98</v>
      </c>
      <c r="D33" s="8"/>
      <c r="E33" s="8"/>
      <c r="F33" s="8"/>
    </row>
    <row r="34" spans="1:6" ht="14.25" customHeight="1">
      <c r="A34" s="38"/>
      <c r="B34" s="10"/>
      <c r="C34" s="9"/>
      <c r="D34" s="10"/>
      <c r="E34" s="10"/>
      <c r="F34" s="10"/>
    </row>
    <row r="35" spans="1:6" ht="20.25" customHeight="1">
      <c r="A35" s="11" t="s">
        <v>28</v>
      </c>
      <c r="B35" s="10">
        <f>SUM(B7:B8)</f>
        <v>778.51</v>
      </c>
      <c r="C35" s="11" t="s">
        <v>29</v>
      </c>
      <c r="D35" s="10">
        <f>SUM(D7:D33)</f>
        <v>778.51</v>
      </c>
      <c r="E35" s="10">
        <f>SUM(E7:E33)</f>
        <v>778.51</v>
      </c>
      <c r="F35" s="10">
        <f>SUM(F7:F33)</f>
        <v>0</v>
      </c>
    </row>
    <row r="36" spans="1:6" ht="14.25" customHeight="1">
      <c r="A36" s="12"/>
      <c r="B36" s="12"/>
      <c r="C36" s="12"/>
      <c r="D36" s="13"/>
      <c r="E36" s="13"/>
      <c r="F36" s="13"/>
    </row>
  </sheetData>
  <mergeCells count="11">
    <mergeCell ref="F5:F6"/>
    <mergeCell ref="A1:F1"/>
    <mergeCell ref="A3:B3"/>
    <mergeCell ref="C3:F3"/>
    <mergeCell ref="A4:A6"/>
    <mergeCell ref="B4:B6"/>
    <mergeCell ref="C4:C6"/>
    <mergeCell ref="D4:F4"/>
    <mergeCell ref="D5:D6"/>
    <mergeCell ref="E5:E6"/>
    <mergeCell ref="A2:C2"/>
  </mergeCells>
  <phoneticPr fontId="1" type="noConversion"/>
  <printOptions horizontalCentered="1"/>
  <pageMargins left="0.62992125984251968" right="0.62992125984251968" top="0.6692913385826772" bottom="0.6692913385826772" header="0.31496062992125984" footer="0.31496062992125984"/>
  <pageSetup paperSize="9" scale="98" orientation="portrait" r:id="rId1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3"/>
  <sheetViews>
    <sheetView showGridLines="0" topLeftCell="A4" workbookViewId="0">
      <selection activeCell="J10" sqref="J10"/>
    </sheetView>
  </sheetViews>
  <sheetFormatPr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spans="1:13" ht="29.25" customHeight="1">
      <c r="A1" s="161" t="s">
        <v>343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6"/>
      <c r="M1" s="14"/>
    </row>
    <row r="2" spans="1:13" ht="15.75" customHeight="1">
      <c r="A2" s="1"/>
      <c r="B2" s="1"/>
      <c r="C2" s="1"/>
      <c r="D2" s="1"/>
      <c r="E2" s="1"/>
      <c r="F2" s="1"/>
      <c r="G2" s="37"/>
      <c r="H2" s="37"/>
      <c r="I2" s="37"/>
      <c r="J2" s="42" t="s">
        <v>1</v>
      </c>
      <c r="K2" s="42"/>
      <c r="L2" s="1"/>
      <c r="M2" s="14"/>
    </row>
    <row r="3" spans="1:13" ht="16.5" customHeight="1">
      <c r="A3" s="159" t="s">
        <v>197</v>
      </c>
      <c r="B3" s="159"/>
      <c r="C3" s="159"/>
      <c r="D3" s="159" t="s">
        <v>198</v>
      </c>
      <c r="E3" s="159" t="s">
        <v>52</v>
      </c>
      <c r="F3" s="159" t="s">
        <v>53</v>
      </c>
      <c r="G3" s="159"/>
      <c r="H3" s="159"/>
      <c r="I3" s="159" t="s">
        <v>54</v>
      </c>
      <c r="J3" s="159"/>
      <c r="K3" s="159"/>
      <c r="L3" s="159"/>
      <c r="M3" s="43"/>
    </row>
    <row r="4" spans="1:13" ht="34.5" customHeight="1">
      <c r="A4" s="4" t="s">
        <v>55</v>
      </c>
      <c r="B4" s="4" t="s">
        <v>56</v>
      </c>
      <c r="C4" s="4" t="s">
        <v>57</v>
      </c>
      <c r="D4" s="159"/>
      <c r="E4" s="159"/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3"/>
    </row>
    <row r="5" spans="1:13" ht="22.5" customHeight="1">
      <c r="A5" s="159" t="s">
        <v>6</v>
      </c>
      <c r="B5" s="159"/>
      <c r="C5" s="159"/>
      <c r="D5" s="159"/>
      <c r="E5" s="5">
        <f>SUM(F5:J5)</f>
        <v>778.51</v>
      </c>
      <c r="F5" s="5">
        <f>SUM(F6:F12)</f>
        <v>371.03</v>
      </c>
      <c r="G5" s="5">
        <f>SUM(G6:G12)</f>
        <v>89.36</v>
      </c>
      <c r="H5" s="5">
        <f>SUM(H6:H12)</f>
        <v>318.12</v>
      </c>
      <c r="I5" s="5">
        <f>SUM(I6:I12)</f>
        <v>0</v>
      </c>
      <c r="J5" s="5">
        <f>SUM(J6:J12)</f>
        <v>0</v>
      </c>
      <c r="K5" s="5"/>
      <c r="L5" s="5"/>
      <c r="M5" s="17"/>
    </row>
    <row r="6" spans="1:13" ht="18" customHeight="1">
      <c r="A6" s="143">
        <v>213</v>
      </c>
      <c r="B6" s="145" t="s">
        <v>444</v>
      </c>
      <c r="C6" s="145" t="s">
        <v>444</v>
      </c>
      <c r="D6" s="32" t="s">
        <v>445</v>
      </c>
      <c r="E6" s="146"/>
      <c r="F6" s="146">
        <v>371.03</v>
      </c>
      <c r="G6" s="146">
        <v>18</v>
      </c>
      <c r="H6" s="146">
        <v>45.96</v>
      </c>
      <c r="I6" s="146"/>
      <c r="J6" s="146"/>
      <c r="K6" s="33"/>
      <c r="L6" s="33"/>
      <c r="M6" s="17"/>
    </row>
    <row r="7" spans="1:13" ht="18" customHeight="1">
      <c r="A7" s="144">
        <v>213</v>
      </c>
      <c r="B7" s="80" t="s">
        <v>444</v>
      </c>
      <c r="C7" s="81" t="s">
        <v>446</v>
      </c>
      <c r="D7" s="34" t="s">
        <v>452</v>
      </c>
      <c r="E7" s="29"/>
      <c r="F7" s="29"/>
      <c r="G7" s="29">
        <v>10</v>
      </c>
      <c r="H7" s="5"/>
      <c r="I7" s="5"/>
      <c r="J7" s="29"/>
      <c r="K7" s="8"/>
      <c r="L7" s="8"/>
      <c r="M7" s="17"/>
    </row>
    <row r="8" spans="1:13" ht="18" customHeight="1">
      <c r="A8" s="144">
        <v>213</v>
      </c>
      <c r="B8" s="80" t="s">
        <v>444</v>
      </c>
      <c r="C8" s="81" t="s">
        <v>447</v>
      </c>
      <c r="D8" s="34" t="s">
        <v>451</v>
      </c>
      <c r="E8" s="29"/>
      <c r="F8" s="29"/>
      <c r="G8" s="29">
        <v>23.36</v>
      </c>
      <c r="H8" s="5">
        <v>10</v>
      </c>
      <c r="I8" s="5"/>
      <c r="J8" s="29"/>
      <c r="K8" s="8"/>
      <c r="L8" s="8"/>
      <c r="M8" s="17"/>
    </row>
    <row r="9" spans="1:13" ht="18" customHeight="1">
      <c r="A9" s="144">
        <v>213</v>
      </c>
      <c r="B9" s="80" t="s">
        <v>448</v>
      </c>
      <c r="C9" s="81" t="s">
        <v>449</v>
      </c>
      <c r="D9" s="34" t="s">
        <v>450</v>
      </c>
      <c r="E9" s="29"/>
      <c r="F9" s="29"/>
      <c r="G9" s="29"/>
      <c r="H9" s="5">
        <v>212.16</v>
      </c>
      <c r="I9" s="5"/>
      <c r="J9" s="29"/>
      <c r="K9" s="8"/>
      <c r="L9" s="8"/>
      <c r="M9" s="17"/>
    </row>
    <row r="10" spans="1:13" ht="18" customHeight="1">
      <c r="A10" s="144">
        <v>213</v>
      </c>
      <c r="B10" s="80" t="s">
        <v>444</v>
      </c>
      <c r="C10" s="81" t="s">
        <v>449</v>
      </c>
      <c r="D10" s="34" t="s">
        <v>453</v>
      </c>
      <c r="E10" s="29"/>
      <c r="F10" s="29"/>
      <c r="G10" s="29">
        <v>38</v>
      </c>
      <c r="H10" s="5">
        <v>50</v>
      </c>
      <c r="I10" s="5"/>
      <c r="J10" s="29"/>
      <c r="K10" s="8"/>
      <c r="L10" s="8"/>
      <c r="M10" s="17"/>
    </row>
    <row r="11" spans="1:13" ht="18" customHeight="1">
      <c r="A11" s="44"/>
      <c r="B11" s="44"/>
      <c r="C11" s="44"/>
      <c r="D11" s="44"/>
      <c r="E11" s="45"/>
      <c r="F11" s="45"/>
      <c r="G11" s="45"/>
      <c r="H11" s="45"/>
      <c r="I11" s="45"/>
      <c r="J11" s="45"/>
      <c r="K11" s="45"/>
      <c r="L11" s="45"/>
      <c r="M11" s="17"/>
    </row>
    <row r="12" spans="1:13" ht="18" customHeight="1">
      <c r="A12" s="44"/>
      <c r="B12" s="44"/>
      <c r="C12" s="44"/>
      <c r="D12" s="44"/>
      <c r="E12" s="45"/>
      <c r="F12" s="45"/>
      <c r="G12" s="45"/>
      <c r="H12" s="45"/>
      <c r="I12" s="45"/>
      <c r="J12" s="45"/>
      <c r="K12" s="45"/>
      <c r="L12" s="45"/>
      <c r="M12" s="17"/>
    </row>
    <row r="13" spans="1:13" ht="7.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4"/>
    </row>
  </sheetData>
  <mergeCells count="7">
    <mergeCell ref="A5:D5"/>
    <mergeCell ref="I3:L3"/>
    <mergeCell ref="F3:H3"/>
    <mergeCell ref="A1:L1"/>
    <mergeCell ref="A3:C3"/>
    <mergeCell ref="D3:D4"/>
    <mergeCell ref="E3:E4"/>
  </mergeCells>
  <phoneticPr fontId="1" type="noConversion"/>
  <pageMargins left="0.64529133999999999" right="0.64529133999999999" top="0.88151181000000001" bottom="0.88151181000000001" header="0.3" footer="0.3"/>
  <pageSetup paperSize="9" scale="89" orientation="landscape" r:id="rId1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J117"/>
  <sheetViews>
    <sheetView showGridLines="0" workbookViewId="0">
      <selection activeCell="E110" sqref="E110:E112"/>
    </sheetView>
  </sheetViews>
  <sheetFormatPr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spans="1:10" ht="34.5" customHeight="1">
      <c r="A1" s="249" t="s">
        <v>352</v>
      </c>
      <c r="B1" s="250"/>
      <c r="C1" s="250"/>
      <c r="D1" s="250"/>
      <c r="E1" s="250"/>
      <c r="F1" s="250"/>
      <c r="G1" s="250"/>
      <c r="H1" s="250"/>
      <c r="I1" s="251"/>
      <c r="J1" s="47"/>
    </row>
    <row r="2" spans="1:10" ht="14.25" customHeight="1">
      <c r="A2" s="86"/>
      <c r="B2" s="86"/>
      <c r="C2" s="252"/>
      <c r="D2" s="252"/>
      <c r="E2" s="252"/>
      <c r="F2" s="252"/>
      <c r="G2" s="252"/>
      <c r="H2" s="252"/>
      <c r="I2" s="86"/>
      <c r="J2" s="47"/>
    </row>
    <row r="3" spans="1:10" ht="26.25" customHeight="1">
      <c r="A3" s="223" t="s">
        <v>455</v>
      </c>
      <c r="B3" s="223"/>
      <c r="C3" s="223"/>
      <c r="D3" s="223"/>
      <c r="E3" s="223"/>
      <c r="F3" s="87"/>
      <c r="G3" s="88"/>
      <c r="H3" s="89"/>
      <c r="I3" s="122" t="s">
        <v>199</v>
      </c>
      <c r="J3" s="46"/>
    </row>
    <row r="4" spans="1:10" ht="18" customHeight="1">
      <c r="A4" s="235" t="s">
        <v>200</v>
      </c>
      <c r="B4" s="235"/>
      <c r="C4" s="235" t="s">
        <v>201</v>
      </c>
      <c r="D4" s="235"/>
      <c r="E4" s="235"/>
      <c r="F4" s="235" t="s">
        <v>202</v>
      </c>
      <c r="G4" s="235"/>
      <c r="H4" s="235"/>
      <c r="I4" s="236" t="s">
        <v>203</v>
      </c>
      <c r="J4" s="46"/>
    </row>
    <row r="5" spans="1:10" ht="16.5" customHeight="1">
      <c r="A5" s="220" t="s">
        <v>50</v>
      </c>
      <c r="B5" s="220" t="s">
        <v>204</v>
      </c>
      <c r="C5" s="220" t="s">
        <v>50</v>
      </c>
      <c r="D5" s="220"/>
      <c r="E5" s="220" t="s">
        <v>204</v>
      </c>
      <c r="F5" s="220" t="s">
        <v>50</v>
      </c>
      <c r="G5" s="220"/>
      <c r="H5" s="237" t="s">
        <v>204</v>
      </c>
      <c r="I5" s="236"/>
      <c r="J5" s="46"/>
    </row>
    <row r="6" spans="1:10" ht="16.5" customHeight="1">
      <c r="A6" s="220"/>
      <c r="B6" s="220"/>
      <c r="C6" s="90" t="s">
        <v>55</v>
      </c>
      <c r="D6" s="90" t="s">
        <v>56</v>
      </c>
      <c r="E6" s="220"/>
      <c r="F6" s="90" t="s">
        <v>55</v>
      </c>
      <c r="G6" s="91" t="s">
        <v>56</v>
      </c>
      <c r="H6" s="237"/>
      <c r="I6" s="236"/>
      <c r="J6" s="46"/>
    </row>
    <row r="7" spans="1:10" ht="27.75" customHeight="1">
      <c r="A7" s="241" t="s">
        <v>205</v>
      </c>
      <c r="B7" s="242"/>
      <c r="C7" s="242"/>
      <c r="D7" s="242"/>
      <c r="E7" s="242"/>
      <c r="F7" s="242"/>
      <c r="G7" s="242"/>
      <c r="H7" s="243"/>
      <c r="I7" s="92">
        <v>778.51</v>
      </c>
      <c r="J7" s="46"/>
    </row>
    <row r="8" spans="1:10" ht="44.25" customHeight="1">
      <c r="A8" s="244" t="s">
        <v>206</v>
      </c>
      <c r="B8" s="245"/>
      <c r="C8" s="245"/>
      <c r="D8" s="245"/>
      <c r="E8" s="245"/>
      <c r="F8" s="245"/>
      <c r="G8" s="245"/>
      <c r="H8" s="246"/>
      <c r="I8" s="92">
        <v>176.08</v>
      </c>
      <c r="J8" s="46"/>
    </row>
    <row r="9" spans="1:10" ht="33" customHeight="1">
      <c r="A9" s="151"/>
      <c r="B9" s="151"/>
      <c r="C9" s="90">
        <v>501</v>
      </c>
      <c r="D9" s="90"/>
      <c r="E9" s="93" t="s">
        <v>207</v>
      </c>
      <c r="F9" s="90" t="s">
        <v>208</v>
      </c>
      <c r="G9" s="91"/>
      <c r="H9" s="93" t="s">
        <v>58</v>
      </c>
      <c r="I9" s="94"/>
      <c r="J9" s="46"/>
    </row>
    <row r="10" spans="1:10" ht="27.75" customHeight="1">
      <c r="A10" s="215">
        <v>2130101</v>
      </c>
      <c r="B10" s="215" t="s">
        <v>457</v>
      </c>
      <c r="C10" s="247"/>
      <c r="D10" s="247" t="s">
        <v>66</v>
      </c>
      <c r="E10" s="226" t="s">
        <v>209</v>
      </c>
      <c r="F10" s="95"/>
      <c r="G10" s="96" t="s">
        <v>66</v>
      </c>
      <c r="H10" s="97" t="s">
        <v>210</v>
      </c>
      <c r="I10" s="94">
        <v>63.89</v>
      </c>
      <c r="J10" s="46"/>
    </row>
    <row r="11" spans="1:10" ht="27.75" customHeight="1">
      <c r="A11" s="216"/>
      <c r="B11" s="216"/>
      <c r="C11" s="247"/>
      <c r="D11" s="247"/>
      <c r="E11" s="226"/>
      <c r="F11" s="95"/>
      <c r="G11" s="96" t="s">
        <v>70</v>
      </c>
      <c r="H11" s="97" t="s">
        <v>211</v>
      </c>
      <c r="I11" s="94"/>
      <c r="J11" s="46"/>
    </row>
    <row r="12" spans="1:10" ht="27.75" customHeight="1">
      <c r="A12" s="217"/>
      <c r="B12" s="217"/>
      <c r="C12" s="247"/>
      <c r="D12" s="247"/>
      <c r="E12" s="226"/>
      <c r="F12" s="95"/>
      <c r="G12" s="96" t="s">
        <v>65</v>
      </c>
      <c r="H12" s="97" t="s">
        <v>212</v>
      </c>
      <c r="I12" s="94"/>
      <c r="J12" s="46"/>
    </row>
    <row r="13" spans="1:10" ht="37.5" customHeight="1">
      <c r="A13" s="152">
        <v>2080505</v>
      </c>
      <c r="B13" s="153" t="s">
        <v>214</v>
      </c>
      <c r="C13" s="200"/>
      <c r="D13" s="225" t="s">
        <v>70</v>
      </c>
      <c r="E13" s="226" t="s">
        <v>213</v>
      </c>
      <c r="F13" s="90"/>
      <c r="G13" s="96" t="s">
        <v>68</v>
      </c>
      <c r="H13" s="98" t="s">
        <v>214</v>
      </c>
      <c r="I13" s="94">
        <v>11.54</v>
      </c>
      <c r="J13" s="46"/>
    </row>
    <row r="14" spans="1:10" ht="27.75" customHeight="1">
      <c r="A14" s="152">
        <v>2080506</v>
      </c>
      <c r="B14" s="154" t="s">
        <v>215</v>
      </c>
      <c r="C14" s="201"/>
      <c r="D14" s="225"/>
      <c r="E14" s="226"/>
      <c r="F14" s="95"/>
      <c r="G14" s="96" t="s">
        <v>120</v>
      </c>
      <c r="H14" s="99" t="s">
        <v>215</v>
      </c>
      <c r="I14" s="94"/>
      <c r="J14" s="46"/>
    </row>
    <row r="15" spans="1:10" ht="34.5" customHeight="1">
      <c r="A15" s="152">
        <v>2101101</v>
      </c>
      <c r="B15" s="155" t="s">
        <v>459</v>
      </c>
      <c r="C15" s="201"/>
      <c r="D15" s="225"/>
      <c r="E15" s="226"/>
      <c r="F15" s="95"/>
      <c r="G15" s="96" t="s">
        <v>216</v>
      </c>
      <c r="H15" s="99" t="s">
        <v>458</v>
      </c>
      <c r="I15" s="94">
        <v>3.86</v>
      </c>
      <c r="J15" s="46"/>
    </row>
    <row r="16" spans="1:10" ht="27.75" customHeight="1">
      <c r="A16" s="152">
        <v>2101103</v>
      </c>
      <c r="B16" s="155" t="s">
        <v>463</v>
      </c>
      <c r="C16" s="201"/>
      <c r="D16" s="225"/>
      <c r="E16" s="226"/>
      <c r="F16" s="95"/>
      <c r="G16" s="96" t="s">
        <v>217</v>
      </c>
      <c r="H16" s="99" t="s">
        <v>462</v>
      </c>
      <c r="I16" s="94"/>
      <c r="J16" s="46"/>
    </row>
    <row r="17" spans="1:10" ht="27.75" customHeight="1">
      <c r="A17" s="152">
        <v>2089901</v>
      </c>
      <c r="B17" s="155" t="s">
        <v>461</v>
      </c>
      <c r="C17" s="201"/>
      <c r="D17" s="225"/>
      <c r="E17" s="226"/>
      <c r="F17" s="95"/>
      <c r="G17" s="96" t="s">
        <v>218</v>
      </c>
      <c r="H17" s="99" t="s">
        <v>460</v>
      </c>
      <c r="I17" s="94">
        <v>0.5</v>
      </c>
      <c r="J17" s="46"/>
    </row>
    <row r="18" spans="1:10" ht="25.5" customHeight="1">
      <c r="A18" s="152">
        <v>2130101</v>
      </c>
      <c r="B18" s="152" t="s">
        <v>464</v>
      </c>
      <c r="C18" s="100"/>
      <c r="D18" s="101" t="s">
        <v>65</v>
      </c>
      <c r="E18" s="102" t="s">
        <v>219</v>
      </c>
      <c r="F18" s="100"/>
      <c r="G18" s="101" t="s">
        <v>220</v>
      </c>
      <c r="H18" s="97" t="s">
        <v>219</v>
      </c>
      <c r="I18" s="94">
        <v>6.93</v>
      </c>
      <c r="J18" s="46"/>
    </row>
    <row r="19" spans="1:10" ht="31.5" customHeight="1">
      <c r="A19" s="215">
        <v>2130101</v>
      </c>
      <c r="B19" s="215" t="s">
        <v>464</v>
      </c>
      <c r="C19" s="200"/>
      <c r="D19" s="225">
        <v>99</v>
      </c>
      <c r="E19" s="248" t="s">
        <v>221</v>
      </c>
      <c r="F19" s="90"/>
      <c r="G19" s="96" t="s">
        <v>113</v>
      </c>
      <c r="H19" s="97" t="s">
        <v>222</v>
      </c>
      <c r="I19" s="94"/>
      <c r="J19" s="46"/>
    </row>
    <row r="20" spans="1:10" ht="27.75" customHeight="1">
      <c r="A20" s="216"/>
      <c r="B20" s="216"/>
      <c r="C20" s="201"/>
      <c r="D20" s="225"/>
      <c r="E20" s="248"/>
      <c r="F20" s="90"/>
      <c r="G20" s="96" t="s">
        <v>223</v>
      </c>
      <c r="H20" s="97" t="s">
        <v>224</v>
      </c>
      <c r="I20" s="94"/>
      <c r="J20" s="46"/>
    </row>
    <row r="21" spans="1:10" ht="29.25" customHeight="1">
      <c r="A21" s="217"/>
      <c r="B21" s="217"/>
      <c r="C21" s="208"/>
      <c r="D21" s="225"/>
      <c r="E21" s="248"/>
      <c r="F21" s="95"/>
      <c r="G21" s="96" t="s">
        <v>225</v>
      </c>
      <c r="H21" s="97" t="s">
        <v>226</v>
      </c>
      <c r="I21" s="94"/>
      <c r="J21" s="46"/>
    </row>
    <row r="22" spans="1:10" ht="35.25" customHeight="1">
      <c r="A22" s="215">
        <v>2130101</v>
      </c>
      <c r="B22" s="215" t="s">
        <v>464</v>
      </c>
      <c r="C22" s="103">
        <v>502</v>
      </c>
      <c r="D22" s="103"/>
      <c r="E22" s="104" t="s">
        <v>227</v>
      </c>
      <c r="F22" s="103">
        <v>302</v>
      </c>
      <c r="G22" s="105"/>
      <c r="H22" s="104" t="s">
        <v>59</v>
      </c>
      <c r="I22" s="94"/>
      <c r="J22" s="46"/>
    </row>
    <row r="23" spans="1:10" ht="27.75" customHeight="1">
      <c r="A23" s="216"/>
      <c r="B23" s="216"/>
      <c r="C23" s="200"/>
      <c r="D23" s="205" t="s">
        <v>66</v>
      </c>
      <c r="E23" s="218" t="s">
        <v>228</v>
      </c>
      <c r="F23" s="100"/>
      <c r="G23" s="96" t="s">
        <v>66</v>
      </c>
      <c r="H23" s="97" t="s">
        <v>229</v>
      </c>
      <c r="I23" s="94">
        <v>59.5</v>
      </c>
      <c r="J23" s="46"/>
    </row>
    <row r="24" spans="1:10" ht="27.75" customHeight="1">
      <c r="A24" s="216"/>
      <c r="B24" s="216"/>
      <c r="C24" s="201"/>
      <c r="D24" s="206"/>
      <c r="E24" s="219"/>
      <c r="F24" s="100"/>
      <c r="G24" s="96" t="s">
        <v>70</v>
      </c>
      <c r="H24" s="97" t="s">
        <v>230</v>
      </c>
      <c r="I24" s="94">
        <v>0.3</v>
      </c>
      <c r="J24" s="46"/>
    </row>
    <row r="25" spans="1:10" ht="27.75" customHeight="1">
      <c r="A25" s="216"/>
      <c r="B25" s="216"/>
      <c r="C25" s="201"/>
      <c r="D25" s="206"/>
      <c r="E25" s="219"/>
      <c r="F25" s="100"/>
      <c r="G25" s="96" t="s">
        <v>110</v>
      </c>
      <c r="H25" s="97" t="s">
        <v>231</v>
      </c>
      <c r="I25" s="94">
        <v>0.05</v>
      </c>
      <c r="J25" s="46"/>
    </row>
    <row r="26" spans="1:10" ht="27.75" customHeight="1">
      <c r="A26" s="216"/>
      <c r="B26" s="216"/>
      <c r="C26" s="201"/>
      <c r="D26" s="206"/>
      <c r="E26" s="219"/>
      <c r="F26" s="100"/>
      <c r="G26" s="96" t="s">
        <v>69</v>
      </c>
      <c r="H26" s="97" t="s">
        <v>232</v>
      </c>
      <c r="I26" s="94">
        <v>0.2</v>
      </c>
      <c r="J26" s="46"/>
    </row>
    <row r="27" spans="1:10" ht="27.75" customHeight="1">
      <c r="A27" s="216"/>
      <c r="B27" s="216"/>
      <c r="C27" s="201"/>
      <c r="D27" s="206"/>
      <c r="E27" s="219"/>
      <c r="F27" s="103"/>
      <c r="G27" s="96" t="s">
        <v>113</v>
      </c>
      <c r="H27" s="97" t="s">
        <v>233</v>
      </c>
      <c r="I27" s="94">
        <v>3.5</v>
      </c>
      <c r="J27" s="46"/>
    </row>
    <row r="28" spans="1:10" ht="27.75" customHeight="1">
      <c r="A28" s="216"/>
      <c r="B28" s="216"/>
      <c r="C28" s="201"/>
      <c r="D28" s="206"/>
      <c r="E28" s="219"/>
      <c r="F28" s="100"/>
      <c r="G28" s="96" t="s">
        <v>67</v>
      </c>
      <c r="H28" s="97" t="s">
        <v>234</v>
      </c>
      <c r="I28" s="94">
        <v>0.5</v>
      </c>
      <c r="J28" s="46"/>
    </row>
    <row r="29" spans="1:10" ht="27.75" customHeight="1">
      <c r="A29" s="216"/>
      <c r="B29" s="216"/>
      <c r="C29" s="201"/>
      <c r="D29" s="206"/>
      <c r="E29" s="219"/>
      <c r="F29" s="100"/>
      <c r="G29" s="96" t="s">
        <v>68</v>
      </c>
      <c r="H29" s="97" t="s">
        <v>235</v>
      </c>
      <c r="I29" s="94"/>
      <c r="J29" s="46"/>
    </row>
    <row r="30" spans="1:10" ht="27.75" customHeight="1">
      <c r="A30" s="216"/>
      <c r="B30" s="216"/>
      <c r="C30" s="201"/>
      <c r="D30" s="206"/>
      <c r="E30" s="219"/>
      <c r="F30" s="100"/>
      <c r="G30" s="96" t="s">
        <v>120</v>
      </c>
      <c r="H30" s="97" t="s">
        <v>236</v>
      </c>
      <c r="I30" s="94"/>
      <c r="J30" s="46"/>
    </row>
    <row r="31" spans="1:10" ht="27.75" customHeight="1">
      <c r="A31" s="216"/>
      <c r="B31" s="216"/>
      <c r="C31" s="201"/>
      <c r="D31" s="206"/>
      <c r="E31" s="219"/>
      <c r="F31" s="100"/>
      <c r="G31" s="96" t="s">
        <v>217</v>
      </c>
      <c r="H31" s="97" t="s">
        <v>237</v>
      </c>
      <c r="I31" s="94">
        <v>1</v>
      </c>
      <c r="J31" s="46"/>
    </row>
    <row r="32" spans="1:10" ht="27.75" customHeight="1">
      <c r="A32" s="216"/>
      <c r="B32" s="216"/>
      <c r="C32" s="201"/>
      <c r="D32" s="206"/>
      <c r="E32" s="219"/>
      <c r="F32" s="106"/>
      <c r="G32" s="96" t="s">
        <v>238</v>
      </c>
      <c r="H32" s="97" t="s">
        <v>239</v>
      </c>
      <c r="I32" s="94"/>
      <c r="J32" s="46"/>
    </row>
    <row r="33" spans="1:10" ht="27.75" customHeight="1">
      <c r="A33" s="216"/>
      <c r="B33" s="216"/>
      <c r="C33" s="201"/>
      <c r="D33" s="206"/>
      <c r="E33" s="219"/>
      <c r="F33" s="106"/>
      <c r="G33" s="96" t="s">
        <v>240</v>
      </c>
      <c r="H33" s="97" t="s">
        <v>241</v>
      </c>
      <c r="I33" s="94"/>
      <c r="J33" s="46"/>
    </row>
    <row r="34" spans="1:10" ht="27.75" customHeight="1">
      <c r="A34" s="216"/>
      <c r="B34" s="216"/>
      <c r="C34" s="201"/>
      <c r="D34" s="206"/>
      <c r="E34" s="219"/>
      <c r="F34" s="106"/>
      <c r="G34" s="96" t="s">
        <v>242</v>
      </c>
      <c r="H34" s="97" t="s">
        <v>243</v>
      </c>
      <c r="I34" s="94"/>
      <c r="J34" s="46"/>
    </row>
    <row r="35" spans="1:10" ht="27.75" customHeight="1">
      <c r="A35" s="216"/>
      <c r="B35" s="216"/>
      <c r="C35" s="201"/>
      <c r="D35" s="206"/>
      <c r="E35" s="219"/>
      <c r="F35" s="106"/>
      <c r="G35" s="96" t="s">
        <v>244</v>
      </c>
      <c r="H35" s="97" t="s">
        <v>245</v>
      </c>
      <c r="I35" s="94"/>
      <c r="J35" s="46"/>
    </row>
    <row r="36" spans="1:10" ht="27.75" customHeight="1">
      <c r="A36" s="216"/>
      <c r="B36" s="216"/>
      <c r="C36" s="208"/>
      <c r="D36" s="207"/>
      <c r="E36" s="224"/>
      <c r="F36" s="106"/>
      <c r="G36" s="96" t="s">
        <v>246</v>
      </c>
      <c r="H36" s="97" t="s">
        <v>247</v>
      </c>
      <c r="I36" s="94"/>
      <c r="J36" s="46"/>
    </row>
    <row r="37" spans="1:10" ht="27.75" customHeight="1">
      <c r="A37" s="216"/>
      <c r="B37" s="216"/>
      <c r="C37" s="100"/>
      <c r="D37" s="96" t="s">
        <v>248</v>
      </c>
      <c r="E37" s="107" t="s">
        <v>249</v>
      </c>
      <c r="F37" s="106"/>
      <c r="G37" s="96" t="s">
        <v>250</v>
      </c>
      <c r="H37" s="107" t="s">
        <v>249</v>
      </c>
      <c r="I37" s="94"/>
      <c r="J37" s="46"/>
    </row>
    <row r="38" spans="1:10" ht="27" customHeight="1">
      <c r="A38" s="216"/>
      <c r="B38" s="216"/>
      <c r="C38" s="100"/>
      <c r="D38" s="96" t="s">
        <v>65</v>
      </c>
      <c r="E38" s="107" t="s">
        <v>251</v>
      </c>
      <c r="F38" s="106"/>
      <c r="G38" s="96" t="s">
        <v>252</v>
      </c>
      <c r="H38" s="97" t="s">
        <v>251</v>
      </c>
      <c r="I38" s="94">
        <v>0.45</v>
      </c>
      <c r="J38" s="46"/>
    </row>
    <row r="39" spans="1:10" ht="29.25" customHeight="1">
      <c r="A39" s="216"/>
      <c r="B39" s="216"/>
      <c r="C39" s="202"/>
      <c r="D39" s="225" t="s">
        <v>110</v>
      </c>
      <c r="E39" s="226" t="s">
        <v>253</v>
      </c>
      <c r="F39" s="103"/>
      <c r="G39" s="96" t="s">
        <v>254</v>
      </c>
      <c r="H39" s="97" t="s">
        <v>255</v>
      </c>
      <c r="I39" s="94"/>
      <c r="J39" s="46"/>
    </row>
    <row r="40" spans="1:10" ht="29.25" customHeight="1">
      <c r="A40" s="216"/>
      <c r="B40" s="216"/>
      <c r="C40" s="203"/>
      <c r="D40" s="225"/>
      <c r="E40" s="226"/>
      <c r="F40" s="106"/>
      <c r="G40" s="96" t="s">
        <v>256</v>
      </c>
      <c r="H40" s="97" t="s">
        <v>257</v>
      </c>
      <c r="I40" s="94"/>
      <c r="J40" s="46"/>
    </row>
    <row r="41" spans="1:10" ht="29.25" customHeight="1">
      <c r="A41" s="217"/>
      <c r="B41" s="217"/>
      <c r="C41" s="204"/>
      <c r="D41" s="225"/>
      <c r="E41" s="226"/>
      <c r="F41" s="106"/>
      <c r="G41" s="96" t="s">
        <v>258</v>
      </c>
      <c r="H41" s="97" t="s">
        <v>259</v>
      </c>
      <c r="I41" s="94"/>
      <c r="J41" s="46"/>
    </row>
    <row r="42" spans="1:10" ht="19.5" customHeight="1">
      <c r="A42" s="238">
        <v>2130101</v>
      </c>
      <c r="B42" s="215" t="s">
        <v>465</v>
      </c>
      <c r="C42" s="220">
        <v>502</v>
      </c>
      <c r="D42" s="225" t="s">
        <v>69</v>
      </c>
      <c r="E42" s="226" t="s">
        <v>260</v>
      </c>
      <c r="F42" s="90"/>
      <c r="G42" s="96" t="s">
        <v>65</v>
      </c>
      <c r="H42" s="97" t="s">
        <v>261</v>
      </c>
      <c r="I42" s="94"/>
      <c r="J42" s="46"/>
    </row>
    <row r="43" spans="1:10" ht="17.25" customHeight="1">
      <c r="A43" s="239"/>
      <c r="B43" s="216"/>
      <c r="C43" s="220"/>
      <c r="D43" s="225"/>
      <c r="E43" s="226"/>
      <c r="F43" s="106"/>
      <c r="G43" s="96" t="s">
        <v>262</v>
      </c>
      <c r="H43" s="97" t="s">
        <v>263</v>
      </c>
      <c r="I43" s="94">
        <v>13.36</v>
      </c>
      <c r="J43" s="46"/>
    </row>
    <row r="44" spans="1:10" ht="23.25" customHeight="1">
      <c r="A44" s="239"/>
      <c r="B44" s="216"/>
      <c r="C44" s="220"/>
      <c r="D44" s="225"/>
      <c r="E44" s="226"/>
      <c r="F44" s="106"/>
      <c r="G44" s="96" t="s">
        <v>264</v>
      </c>
      <c r="H44" s="97" t="s">
        <v>265</v>
      </c>
      <c r="I44" s="94"/>
      <c r="J44" s="47"/>
    </row>
    <row r="45" spans="1:10" ht="17.25" customHeight="1">
      <c r="A45" s="239"/>
      <c r="B45" s="216"/>
      <c r="C45" s="90"/>
      <c r="D45" s="96" t="s">
        <v>113</v>
      </c>
      <c r="E45" s="107" t="s">
        <v>266</v>
      </c>
      <c r="F45" s="90"/>
      <c r="G45" s="96" t="s">
        <v>267</v>
      </c>
      <c r="H45" s="107" t="s">
        <v>266</v>
      </c>
      <c r="I45" s="94">
        <v>1.5</v>
      </c>
    </row>
    <row r="46" spans="1:10" ht="30.75" customHeight="1">
      <c r="A46" s="239"/>
      <c r="B46" s="216"/>
      <c r="C46" s="90"/>
      <c r="D46" s="96" t="s">
        <v>67</v>
      </c>
      <c r="E46" s="107" t="s">
        <v>268</v>
      </c>
      <c r="F46" s="90"/>
      <c r="G46" s="96" t="s">
        <v>269</v>
      </c>
      <c r="H46" s="107" t="s">
        <v>268</v>
      </c>
      <c r="I46" s="94"/>
    </row>
    <row r="47" spans="1:10" ht="29.25" customHeight="1">
      <c r="A47" s="239"/>
      <c r="B47" s="216"/>
      <c r="C47" s="103"/>
      <c r="D47" s="96" t="s">
        <v>68</v>
      </c>
      <c r="E47" s="107" t="s">
        <v>270</v>
      </c>
      <c r="F47" s="106"/>
      <c r="G47" s="96" t="s">
        <v>271</v>
      </c>
      <c r="H47" s="107" t="s">
        <v>270</v>
      </c>
      <c r="I47" s="94">
        <v>8</v>
      </c>
    </row>
    <row r="48" spans="1:10" ht="18.75" customHeight="1">
      <c r="A48" s="239"/>
      <c r="B48" s="216"/>
      <c r="C48" s="108"/>
      <c r="D48" s="101" t="s">
        <v>120</v>
      </c>
      <c r="E48" s="109" t="s">
        <v>272</v>
      </c>
      <c r="F48" s="106"/>
      <c r="G48" s="96" t="s">
        <v>273</v>
      </c>
      <c r="H48" s="109" t="s">
        <v>272</v>
      </c>
      <c r="I48" s="94">
        <v>0.5</v>
      </c>
    </row>
    <row r="49" spans="1:9" ht="27.75" customHeight="1">
      <c r="A49" s="240"/>
      <c r="B49" s="217"/>
      <c r="C49" s="90"/>
      <c r="D49" s="100">
        <v>99</v>
      </c>
      <c r="E49" s="97" t="s">
        <v>274</v>
      </c>
      <c r="F49" s="90"/>
      <c r="G49" s="96" t="s">
        <v>225</v>
      </c>
      <c r="H49" s="97" t="s">
        <v>274</v>
      </c>
      <c r="I49" s="94">
        <v>0.5</v>
      </c>
    </row>
    <row r="50" spans="1:9" ht="33.75" customHeight="1">
      <c r="A50" s="215"/>
      <c r="B50" s="215"/>
      <c r="C50" s="90">
        <v>503</v>
      </c>
      <c r="D50" s="106"/>
      <c r="E50" s="104" t="s">
        <v>275</v>
      </c>
      <c r="F50" s="90">
        <v>310</v>
      </c>
      <c r="G50" s="91"/>
      <c r="H50" s="93" t="s">
        <v>276</v>
      </c>
      <c r="I50" s="94"/>
    </row>
    <row r="51" spans="1:9" ht="26.25" customHeight="1">
      <c r="A51" s="216"/>
      <c r="B51" s="216"/>
      <c r="C51" s="90"/>
      <c r="D51" s="110" t="s">
        <v>66</v>
      </c>
      <c r="E51" s="97" t="s">
        <v>277</v>
      </c>
      <c r="F51" s="100"/>
      <c r="G51" s="111" t="s">
        <v>66</v>
      </c>
      <c r="H51" s="97" t="s">
        <v>277</v>
      </c>
      <c r="I51" s="94"/>
    </row>
    <row r="52" spans="1:9" ht="25.5" customHeight="1">
      <c r="A52" s="216"/>
      <c r="B52" s="216"/>
      <c r="C52" s="90"/>
      <c r="D52" s="112" t="s">
        <v>70</v>
      </c>
      <c r="E52" s="99" t="s">
        <v>278</v>
      </c>
      <c r="F52" s="100"/>
      <c r="G52" s="111" t="s">
        <v>69</v>
      </c>
      <c r="H52" s="97" t="s">
        <v>278</v>
      </c>
      <c r="I52" s="94"/>
    </row>
    <row r="53" spans="1:9" ht="23.25" customHeight="1">
      <c r="A53" s="216"/>
      <c r="B53" s="216"/>
      <c r="C53" s="90"/>
      <c r="D53" s="96" t="s">
        <v>65</v>
      </c>
      <c r="E53" s="99" t="s">
        <v>279</v>
      </c>
      <c r="F53" s="106"/>
      <c r="G53" s="111" t="s">
        <v>273</v>
      </c>
      <c r="H53" s="97" t="s">
        <v>279</v>
      </c>
      <c r="I53" s="94"/>
    </row>
    <row r="54" spans="1:9" ht="18.75">
      <c r="A54" s="216"/>
      <c r="B54" s="216"/>
      <c r="C54" s="209"/>
      <c r="D54" s="225" t="s">
        <v>69</v>
      </c>
      <c r="E54" s="211" t="s">
        <v>280</v>
      </c>
      <c r="F54" s="106"/>
      <c r="G54" s="111" t="s">
        <v>120</v>
      </c>
      <c r="H54" s="97" t="s">
        <v>281</v>
      </c>
      <c r="I54" s="94"/>
    </row>
    <row r="55" spans="1:9" ht="18.75">
      <c r="A55" s="216"/>
      <c r="B55" s="216"/>
      <c r="C55" s="212"/>
      <c r="D55" s="225"/>
      <c r="E55" s="211"/>
      <c r="F55" s="106"/>
      <c r="G55" s="111" t="s">
        <v>216</v>
      </c>
      <c r="H55" s="97" t="s">
        <v>282</v>
      </c>
      <c r="I55" s="94"/>
    </row>
    <row r="56" spans="1:9" ht="18.75">
      <c r="A56" s="216"/>
      <c r="B56" s="216"/>
      <c r="C56" s="212"/>
      <c r="D56" s="225"/>
      <c r="E56" s="211"/>
      <c r="F56" s="106"/>
      <c r="G56" s="111" t="s">
        <v>217</v>
      </c>
      <c r="H56" s="97" t="s">
        <v>283</v>
      </c>
      <c r="I56" s="94"/>
    </row>
    <row r="57" spans="1:9" ht="18.75">
      <c r="A57" s="216"/>
      <c r="B57" s="216"/>
      <c r="C57" s="210"/>
      <c r="D57" s="225"/>
      <c r="E57" s="211"/>
      <c r="F57" s="106"/>
      <c r="G57" s="111" t="s">
        <v>269</v>
      </c>
      <c r="H57" s="97" t="s">
        <v>284</v>
      </c>
      <c r="I57" s="94"/>
    </row>
    <row r="58" spans="1:9" ht="18.75">
      <c r="A58" s="216"/>
      <c r="B58" s="216"/>
      <c r="C58" s="209"/>
      <c r="D58" s="225" t="s">
        <v>285</v>
      </c>
      <c r="E58" s="211" t="s">
        <v>286</v>
      </c>
      <c r="F58" s="106"/>
      <c r="G58" s="111" t="s">
        <v>70</v>
      </c>
      <c r="H58" s="97" t="s">
        <v>287</v>
      </c>
      <c r="I58" s="94"/>
    </row>
    <row r="59" spans="1:9" ht="18.75">
      <c r="A59" s="216"/>
      <c r="B59" s="216"/>
      <c r="C59" s="212"/>
      <c r="D59" s="225"/>
      <c r="E59" s="211"/>
      <c r="F59" s="106"/>
      <c r="G59" s="111" t="s">
        <v>65</v>
      </c>
      <c r="H59" s="97" t="s">
        <v>288</v>
      </c>
      <c r="I59" s="94"/>
    </row>
    <row r="60" spans="1:9" ht="18.75">
      <c r="A60" s="216"/>
      <c r="B60" s="216"/>
      <c r="C60" s="210"/>
      <c r="D60" s="225"/>
      <c r="E60" s="211"/>
      <c r="F60" s="106"/>
      <c r="G60" s="111" t="s">
        <v>67</v>
      </c>
      <c r="H60" s="97" t="s">
        <v>289</v>
      </c>
      <c r="I60" s="94"/>
    </row>
    <row r="61" spans="1:9" ht="21" customHeight="1">
      <c r="A61" s="216"/>
      <c r="B61" s="216"/>
      <c r="C61" s="90"/>
      <c r="D61" s="96" t="s">
        <v>290</v>
      </c>
      <c r="E61" s="97" t="s">
        <v>291</v>
      </c>
      <c r="F61" s="106"/>
      <c r="G61" s="111" t="s">
        <v>113</v>
      </c>
      <c r="H61" s="97" t="s">
        <v>291</v>
      </c>
      <c r="I61" s="94"/>
    </row>
    <row r="62" spans="1:9" ht="18.75">
      <c r="A62" s="216"/>
      <c r="B62" s="216"/>
      <c r="C62" s="209"/>
      <c r="D62" s="213" t="s">
        <v>225</v>
      </c>
      <c r="E62" s="211" t="s">
        <v>292</v>
      </c>
      <c r="F62" s="106"/>
      <c r="G62" s="111" t="s">
        <v>68</v>
      </c>
      <c r="H62" s="97" t="s">
        <v>293</v>
      </c>
      <c r="I62" s="94"/>
    </row>
    <row r="63" spans="1:9" ht="18.75">
      <c r="A63" s="216"/>
      <c r="B63" s="216"/>
      <c r="C63" s="212"/>
      <c r="D63" s="213"/>
      <c r="E63" s="211"/>
      <c r="F63" s="106"/>
      <c r="G63" s="111" t="s">
        <v>294</v>
      </c>
      <c r="H63" s="97" t="s">
        <v>295</v>
      </c>
      <c r="I63" s="94"/>
    </row>
    <row r="64" spans="1:9" ht="18.75">
      <c r="A64" s="216"/>
      <c r="B64" s="216"/>
      <c r="C64" s="212"/>
      <c r="D64" s="213"/>
      <c r="E64" s="211"/>
      <c r="F64" s="106"/>
      <c r="G64" s="96">
        <v>21</v>
      </c>
      <c r="H64" s="97" t="s">
        <v>296</v>
      </c>
      <c r="I64" s="94"/>
    </row>
    <row r="65" spans="1:9" ht="18.75">
      <c r="A65" s="216"/>
      <c r="B65" s="216"/>
      <c r="C65" s="212"/>
      <c r="D65" s="213"/>
      <c r="E65" s="211"/>
      <c r="F65" s="106"/>
      <c r="G65" s="96">
        <v>22</v>
      </c>
      <c r="H65" s="97" t="s">
        <v>297</v>
      </c>
      <c r="I65" s="94"/>
    </row>
    <row r="66" spans="1:9" ht="18.75">
      <c r="A66" s="217"/>
      <c r="B66" s="217"/>
      <c r="C66" s="210"/>
      <c r="D66" s="213"/>
      <c r="E66" s="211"/>
      <c r="F66" s="106"/>
      <c r="G66" s="113" t="s">
        <v>225</v>
      </c>
      <c r="H66" s="97" t="s">
        <v>292</v>
      </c>
      <c r="I66" s="94"/>
    </row>
    <row r="67" spans="1:9" ht="41.25" customHeight="1">
      <c r="A67" s="215"/>
      <c r="B67" s="215"/>
      <c r="C67" s="90">
        <v>504</v>
      </c>
      <c r="D67" s="100"/>
      <c r="E67" s="104" t="s">
        <v>298</v>
      </c>
      <c r="F67" s="90">
        <v>309</v>
      </c>
      <c r="G67" s="114"/>
      <c r="H67" s="93" t="s">
        <v>299</v>
      </c>
      <c r="I67" s="94"/>
    </row>
    <row r="68" spans="1:9" ht="30.75" customHeight="1">
      <c r="A68" s="216"/>
      <c r="B68" s="216"/>
      <c r="C68" s="90"/>
      <c r="D68" s="110" t="s">
        <v>66</v>
      </c>
      <c r="E68" s="99" t="s">
        <v>277</v>
      </c>
      <c r="F68" s="100"/>
      <c r="G68" s="96" t="s">
        <v>66</v>
      </c>
      <c r="H68" s="97" t="s">
        <v>277</v>
      </c>
      <c r="I68" s="94"/>
    </row>
    <row r="69" spans="1:9" ht="24.75" customHeight="1">
      <c r="A69" s="216"/>
      <c r="B69" s="216"/>
      <c r="C69" s="90"/>
      <c r="D69" s="112" t="s">
        <v>70</v>
      </c>
      <c r="E69" s="99" t="s">
        <v>278</v>
      </c>
      <c r="F69" s="106"/>
      <c r="G69" s="96" t="s">
        <v>69</v>
      </c>
      <c r="H69" s="97" t="s">
        <v>278</v>
      </c>
      <c r="I69" s="94"/>
    </row>
    <row r="70" spans="1:9" ht="28.5" customHeight="1">
      <c r="A70" s="216"/>
      <c r="B70" s="216"/>
      <c r="C70" s="90"/>
      <c r="D70" s="96" t="s">
        <v>65</v>
      </c>
      <c r="E70" s="99" t="s">
        <v>279</v>
      </c>
      <c r="F70" s="106"/>
      <c r="G70" s="96" t="s">
        <v>273</v>
      </c>
      <c r="H70" s="97" t="s">
        <v>279</v>
      </c>
      <c r="I70" s="94"/>
    </row>
    <row r="71" spans="1:9" ht="18.75">
      <c r="A71" s="216"/>
      <c r="B71" s="216"/>
      <c r="C71" s="209"/>
      <c r="D71" s="225" t="s">
        <v>110</v>
      </c>
      <c r="E71" s="211" t="s">
        <v>286</v>
      </c>
      <c r="F71" s="106"/>
      <c r="G71" s="96" t="s">
        <v>70</v>
      </c>
      <c r="H71" s="97" t="s">
        <v>287</v>
      </c>
      <c r="I71" s="94"/>
    </row>
    <row r="72" spans="1:9" ht="18.75">
      <c r="A72" s="216"/>
      <c r="B72" s="216"/>
      <c r="C72" s="212"/>
      <c r="D72" s="225"/>
      <c r="E72" s="211"/>
      <c r="F72" s="106"/>
      <c r="G72" s="96" t="s">
        <v>65</v>
      </c>
      <c r="H72" s="97" t="s">
        <v>288</v>
      </c>
      <c r="I72" s="94"/>
    </row>
    <row r="73" spans="1:9" ht="18.75">
      <c r="A73" s="216"/>
      <c r="B73" s="216"/>
      <c r="C73" s="210"/>
      <c r="D73" s="225"/>
      <c r="E73" s="211"/>
      <c r="F73" s="106"/>
      <c r="G73" s="96" t="s">
        <v>67</v>
      </c>
      <c r="H73" s="97" t="s">
        <v>289</v>
      </c>
      <c r="I73" s="94"/>
    </row>
    <row r="74" spans="1:9" ht="23.25" customHeight="1">
      <c r="A74" s="216"/>
      <c r="B74" s="216"/>
      <c r="C74" s="90"/>
      <c r="D74" s="96" t="s">
        <v>300</v>
      </c>
      <c r="E74" s="97" t="s">
        <v>291</v>
      </c>
      <c r="F74" s="106"/>
      <c r="G74" s="96" t="s">
        <v>113</v>
      </c>
      <c r="H74" s="97" t="s">
        <v>291</v>
      </c>
      <c r="I74" s="94"/>
    </row>
    <row r="75" spans="1:9" ht="18.75">
      <c r="A75" s="216"/>
      <c r="B75" s="216"/>
      <c r="C75" s="209"/>
      <c r="D75" s="213" t="s">
        <v>225</v>
      </c>
      <c r="E75" s="211" t="s">
        <v>301</v>
      </c>
      <c r="F75" s="106"/>
      <c r="G75" s="96" t="s">
        <v>68</v>
      </c>
      <c r="H75" s="97" t="s">
        <v>302</v>
      </c>
      <c r="I75" s="94"/>
    </row>
    <row r="76" spans="1:9" ht="18.75">
      <c r="A76" s="216"/>
      <c r="B76" s="216"/>
      <c r="C76" s="212"/>
      <c r="D76" s="213"/>
      <c r="E76" s="211"/>
      <c r="F76" s="106"/>
      <c r="G76" s="96" t="s">
        <v>294</v>
      </c>
      <c r="H76" s="97" t="s">
        <v>295</v>
      </c>
      <c r="I76" s="94"/>
    </row>
    <row r="77" spans="1:9" ht="18.75">
      <c r="A77" s="216"/>
      <c r="B77" s="216"/>
      <c r="C77" s="212"/>
      <c r="D77" s="213"/>
      <c r="E77" s="211"/>
      <c r="F77" s="106"/>
      <c r="G77" s="96">
        <v>21</v>
      </c>
      <c r="H77" s="97" t="s">
        <v>296</v>
      </c>
      <c r="I77" s="94"/>
    </row>
    <row r="78" spans="1:9" ht="18.75">
      <c r="A78" s="216"/>
      <c r="B78" s="216"/>
      <c r="C78" s="212"/>
      <c r="D78" s="213"/>
      <c r="E78" s="211"/>
      <c r="F78" s="106"/>
      <c r="G78" s="96">
        <v>22</v>
      </c>
      <c r="H78" s="97" t="s">
        <v>297</v>
      </c>
      <c r="I78" s="94"/>
    </row>
    <row r="79" spans="1:9" ht="18.75">
      <c r="A79" s="217"/>
      <c r="B79" s="217"/>
      <c r="C79" s="210"/>
      <c r="D79" s="214"/>
      <c r="E79" s="211"/>
      <c r="F79" s="106"/>
      <c r="G79" s="113" t="s">
        <v>225</v>
      </c>
      <c r="H79" s="97" t="s">
        <v>303</v>
      </c>
      <c r="I79" s="94"/>
    </row>
    <row r="80" spans="1:9">
      <c r="A80" s="227" t="s">
        <v>304</v>
      </c>
      <c r="B80" s="228"/>
      <c r="C80" s="228"/>
      <c r="D80" s="228"/>
      <c r="E80" s="228"/>
      <c r="F80" s="228"/>
      <c r="G80" s="228"/>
      <c r="H80" s="229"/>
      <c r="I80" s="233">
        <v>602.42999999999995</v>
      </c>
    </row>
    <row r="81" spans="1:9" ht="72" customHeight="1">
      <c r="A81" s="230"/>
      <c r="B81" s="231"/>
      <c r="C81" s="231"/>
      <c r="D81" s="231"/>
      <c r="E81" s="231"/>
      <c r="F81" s="231"/>
      <c r="G81" s="231"/>
      <c r="H81" s="232"/>
      <c r="I81" s="234"/>
    </row>
    <row r="82" spans="1:9" ht="22.5">
      <c r="A82" s="235" t="s">
        <v>305</v>
      </c>
      <c r="B82" s="235"/>
      <c r="C82" s="235" t="s">
        <v>201</v>
      </c>
      <c r="D82" s="235"/>
      <c r="E82" s="235"/>
      <c r="F82" s="235" t="s">
        <v>202</v>
      </c>
      <c r="G82" s="235"/>
      <c r="H82" s="235"/>
      <c r="I82" s="236" t="s">
        <v>306</v>
      </c>
    </row>
    <row r="83" spans="1:9" ht="18.75">
      <c r="A83" s="220" t="s">
        <v>50</v>
      </c>
      <c r="B83" s="220" t="s">
        <v>204</v>
      </c>
      <c r="C83" s="220" t="s">
        <v>50</v>
      </c>
      <c r="D83" s="220"/>
      <c r="E83" s="220" t="s">
        <v>204</v>
      </c>
      <c r="F83" s="220" t="s">
        <v>50</v>
      </c>
      <c r="G83" s="220"/>
      <c r="H83" s="237" t="s">
        <v>204</v>
      </c>
      <c r="I83" s="236"/>
    </row>
    <row r="84" spans="1:9" ht="18.75">
      <c r="A84" s="220"/>
      <c r="B84" s="220"/>
      <c r="C84" s="90" t="s">
        <v>55</v>
      </c>
      <c r="D84" s="90" t="s">
        <v>56</v>
      </c>
      <c r="E84" s="220"/>
      <c r="F84" s="90" t="s">
        <v>55</v>
      </c>
      <c r="G84" s="91" t="s">
        <v>56</v>
      </c>
      <c r="H84" s="237"/>
      <c r="I84" s="236"/>
    </row>
    <row r="85" spans="1:9" ht="53.25" customHeight="1">
      <c r="A85" s="197">
        <v>2130101</v>
      </c>
      <c r="B85" s="197" t="s">
        <v>469</v>
      </c>
      <c r="C85" s="90">
        <v>505</v>
      </c>
      <c r="D85" s="100"/>
      <c r="E85" s="93" t="s">
        <v>307</v>
      </c>
      <c r="F85" s="106"/>
      <c r="G85" s="115"/>
      <c r="H85" s="116"/>
      <c r="I85" s="94"/>
    </row>
    <row r="86" spans="1:9" ht="30.75" customHeight="1">
      <c r="A86" s="198"/>
      <c r="B86" s="198"/>
      <c r="C86" s="100"/>
      <c r="D86" s="117" t="s">
        <v>66</v>
      </c>
      <c r="E86" s="97" t="s">
        <v>308</v>
      </c>
      <c r="F86" s="90">
        <v>301</v>
      </c>
      <c r="G86" s="115"/>
      <c r="H86" s="93" t="s">
        <v>58</v>
      </c>
      <c r="I86" s="94">
        <v>316.27</v>
      </c>
    </row>
    <row r="87" spans="1:9" ht="30" customHeight="1">
      <c r="A87" s="198"/>
      <c r="B87" s="198"/>
      <c r="C87" s="100"/>
      <c r="D87" s="117" t="s">
        <v>70</v>
      </c>
      <c r="E87" s="97" t="s">
        <v>309</v>
      </c>
      <c r="F87" s="90">
        <v>302</v>
      </c>
      <c r="G87" s="115"/>
      <c r="H87" s="104" t="s">
        <v>59</v>
      </c>
      <c r="I87" s="94"/>
    </row>
    <row r="88" spans="1:9" ht="48.75" customHeight="1">
      <c r="A88" s="199"/>
      <c r="B88" s="199"/>
      <c r="C88" s="100"/>
      <c r="D88" s="117">
        <v>99</v>
      </c>
      <c r="E88" s="97" t="s">
        <v>310</v>
      </c>
      <c r="F88" s="90"/>
      <c r="G88" s="115"/>
      <c r="H88" s="104"/>
      <c r="I88" s="94"/>
    </row>
    <row r="89" spans="1:9" ht="34.5" customHeight="1">
      <c r="A89" s="197"/>
      <c r="B89" s="197"/>
      <c r="C89" s="103">
        <v>506</v>
      </c>
      <c r="D89" s="100"/>
      <c r="E89" s="93" t="s">
        <v>311</v>
      </c>
      <c r="F89" s="106"/>
      <c r="G89" s="115"/>
      <c r="H89" s="116"/>
      <c r="I89" s="94"/>
    </row>
    <row r="90" spans="1:9" ht="35.25" customHeight="1">
      <c r="A90" s="198"/>
      <c r="B90" s="198"/>
      <c r="C90" s="100"/>
      <c r="D90" s="117" t="s">
        <v>66</v>
      </c>
      <c r="E90" s="97" t="s">
        <v>312</v>
      </c>
      <c r="F90" s="90">
        <v>310</v>
      </c>
      <c r="G90" s="115"/>
      <c r="H90" s="93" t="s">
        <v>313</v>
      </c>
      <c r="I90" s="94"/>
    </row>
    <row r="91" spans="1:9" ht="36.75" customHeight="1">
      <c r="A91" s="199"/>
      <c r="B91" s="199"/>
      <c r="C91" s="100"/>
      <c r="D91" s="117" t="s">
        <v>70</v>
      </c>
      <c r="E91" s="97" t="s">
        <v>314</v>
      </c>
      <c r="F91" s="90">
        <v>309</v>
      </c>
      <c r="G91" s="115"/>
      <c r="H91" s="93" t="s">
        <v>299</v>
      </c>
      <c r="I91" s="94"/>
    </row>
    <row r="92" spans="1:9" ht="30.75" customHeight="1">
      <c r="A92" s="197"/>
      <c r="B92" s="197"/>
      <c r="C92" s="90">
        <v>507</v>
      </c>
      <c r="D92" s="90"/>
      <c r="E92" s="93" t="s">
        <v>315</v>
      </c>
      <c r="F92" s="90">
        <v>312</v>
      </c>
      <c r="G92" s="91"/>
      <c r="H92" s="93" t="s">
        <v>315</v>
      </c>
      <c r="I92" s="94"/>
    </row>
    <row r="93" spans="1:9" ht="32.25" customHeight="1">
      <c r="A93" s="198"/>
      <c r="B93" s="198"/>
      <c r="C93" s="90"/>
      <c r="D93" s="100" t="s">
        <v>66</v>
      </c>
      <c r="E93" s="97" t="s">
        <v>316</v>
      </c>
      <c r="F93" s="90"/>
      <c r="G93" s="100" t="s">
        <v>110</v>
      </c>
      <c r="H93" s="97" t="s">
        <v>317</v>
      </c>
      <c r="I93" s="94"/>
    </row>
    <row r="94" spans="1:9" ht="36" customHeight="1">
      <c r="A94" s="198"/>
      <c r="B94" s="198"/>
      <c r="C94" s="90"/>
      <c r="D94" s="100" t="s">
        <v>70</v>
      </c>
      <c r="E94" s="97" t="s">
        <v>318</v>
      </c>
      <c r="F94" s="90"/>
      <c r="G94" s="100" t="s">
        <v>69</v>
      </c>
      <c r="H94" s="97" t="s">
        <v>318</v>
      </c>
      <c r="I94" s="94"/>
    </row>
    <row r="95" spans="1:9" ht="33.75" customHeight="1">
      <c r="A95" s="199"/>
      <c r="B95" s="199"/>
      <c r="C95" s="90"/>
      <c r="D95" s="100">
        <v>99</v>
      </c>
      <c r="E95" s="97" t="s">
        <v>319</v>
      </c>
      <c r="F95" s="90"/>
      <c r="G95" s="96">
        <v>99</v>
      </c>
      <c r="H95" s="97" t="s">
        <v>319</v>
      </c>
      <c r="I95" s="94"/>
    </row>
    <row r="96" spans="1:9" ht="39" customHeight="1">
      <c r="A96" s="197"/>
      <c r="B96" s="197"/>
      <c r="C96" s="90">
        <v>508</v>
      </c>
      <c r="D96" s="90"/>
      <c r="E96" s="93" t="s">
        <v>320</v>
      </c>
      <c r="F96" s="90"/>
      <c r="G96" s="90"/>
      <c r="H96" s="93"/>
      <c r="I96" s="94"/>
    </row>
    <row r="97" spans="1:9" ht="15.75" customHeight="1">
      <c r="A97" s="198"/>
      <c r="B97" s="198"/>
      <c r="C97" s="209"/>
      <c r="D97" s="200" t="s">
        <v>66</v>
      </c>
      <c r="E97" s="218" t="s">
        <v>321</v>
      </c>
      <c r="F97" s="209">
        <v>312</v>
      </c>
      <c r="G97" s="100" t="s">
        <v>66</v>
      </c>
      <c r="H97" s="97" t="s">
        <v>322</v>
      </c>
      <c r="I97" s="94"/>
    </row>
    <row r="98" spans="1:9" ht="12.75" customHeight="1">
      <c r="A98" s="198"/>
      <c r="B98" s="198"/>
      <c r="C98" s="210"/>
      <c r="D98" s="208"/>
      <c r="E98" s="224"/>
      <c r="F98" s="210"/>
      <c r="G98" s="96" t="s">
        <v>65</v>
      </c>
      <c r="H98" s="97" t="s">
        <v>323</v>
      </c>
      <c r="I98" s="94"/>
    </row>
    <row r="99" spans="1:9" ht="36" customHeight="1">
      <c r="A99" s="199"/>
      <c r="B99" s="199"/>
      <c r="C99" s="90"/>
      <c r="D99" s="100" t="s">
        <v>70</v>
      </c>
      <c r="E99" s="97" t="s">
        <v>324</v>
      </c>
      <c r="F99" s="90">
        <v>311</v>
      </c>
      <c r="G99" s="90"/>
      <c r="H99" s="93" t="s">
        <v>325</v>
      </c>
      <c r="I99" s="94"/>
    </row>
    <row r="100" spans="1:9" ht="39" customHeight="1">
      <c r="A100" s="156"/>
      <c r="B100" s="156"/>
      <c r="C100" s="90">
        <v>509</v>
      </c>
      <c r="D100" s="90"/>
      <c r="E100" s="93" t="s">
        <v>60</v>
      </c>
      <c r="F100" s="90">
        <v>303</v>
      </c>
      <c r="G100" s="91"/>
      <c r="H100" s="93" t="s">
        <v>60</v>
      </c>
      <c r="I100" s="94"/>
    </row>
    <row r="101" spans="1:9" ht="18.75">
      <c r="A101" s="157"/>
      <c r="B101" s="157"/>
      <c r="C101" s="220"/>
      <c r="D101" s="225" t="s">
        <v>66</v>
      </c>
      <c r="E101" s="226" t="s">
        <v>326</v>
      </c>
      <c r="F101" s="106"/>
      <c r="G101" s="96" t="s">
        <v>110</v>
      </c>
      <c r="H101" s="97" t="s">
        <v>327</v>
      </c>
      <c r="I101" s="92"/>
    </row>
    <row r="102" spans="1:9" ht="18.75">
      <c r="A102" s="92">
        <v>2080801</v>
      </c>
      <c r="B102" s="92" t="s">
        <v>470</v>
      </c>
      <c r="C102" s="220"/>
      <c r="D102" s="225"/>
      <c r="E102" s="226"/>
      <c r="F102" s="106"/>
      <c r="G102" s="96" t="s">
        <v>69</v>
      </c>
      <c r="H102" s="97" t="s">
        <v>328</v>
      </c>
      <c r="I102" s="92">
        <v>3.24</v>
      </c>
    </row>
    <row r="103" spans="1:9" ht="18.75">
      <c r="A103" s="157"/>
      <c r="B103" s="157"/>
      <c r="C103" s="220"/>
      <c r="D103" s="225"/>
      <c r="E103" s="226"/>
      <c r="F103" s="106"/>
      <c r="G103" s="96" t="s">
        <v>113</v>
      </c>
      <c r="H103" s="97" t="s">
        <v>329</v>
      </c>
      <c r="I103" s="92"/>
    </row>
    <row r="104" spans="1:9" ht="18.75">
      <c r="A104" s="157"/>
      <c r="B104" s="157"/>
      <c r="C104" s="220"/>
      <c r="D104" s="225"/>
      <c r="E104" s="226"/>
      <c r="F104" s="106"/>
      <c r="G104" s="96" t="s">
        <v>67</v>
      </c>
      <c r="H104" s="97" t="s">
        <v>330</v>
      </c>
      <c r="I104" s="92"/>
    </row>
    <row r="105" spans="1:9" ht="18.75">
      <c r="A105" s="157"/>
      <c r="B105" s="157"/>
      <c r="C105" s="220"/>
      <c r="D105" s="225"/>
      <c r="E105" s="226"/>
      <c r="F105" s="106"/>
      <c r="G105" s="96" t="s">
        <v>120</v>
      </c>
      <c r="H105" s="97" t="s">
        <v>331</v>
      </c>
      <c r="I105" s="92"/>
    </row>
    <row r="106" spans="1:9" ht="27.75" customHeight="1">
      <c r="A106" s="157"/>
      <c r="B106" s="157"/>
      <c r="C106" s="118"/>
      <c r="D106" s="96" t="s">
        <v>70</v>
      </c>
      <c r="E106" s="95" t="s">
        <v>332</v>
      </c>
      <c r="F106" s="106"/>
      <c r="G106" s="96" t="s">
        <v>68</v>
      </c>
      <c r="H106" s="97" t="s">
        <v>332</v>
      </c>
      <c r="I106" s="92"/>
    </row>
    <row r="107" spans="1:9" ht="27.75" customHeight="1">
      <c r="A107" s="92">
        <v>2130108</v>
      </c>
      <c r="B107" s="92" t="s">
        <v>456</v>
      </c>
      <c r="C107" s="209"/>
      <c r="D107" s="205" t="s">
        <v>65</v>
      </c>
      <c r="E107" s="200" t="s">
        <v>333</v>
      </c>
      <c r="F107" s="202"/>
      <c r="G107" s="205" t="s">
        <v>216</v>
      </c>
      <c r="H107" s="200" t="s">
        <v>333</v>
      </c>
      <c r="I107" s="197">
        <v>272.16000000000003</v>
      </c>
    </row>
    <row r="108" spans="1:9" ht="27.75" customHeight="1">
      <c r="A108" s="92">
        <v>2130299</v>
      </c>
      <c r="B108" s="92" t="s">
        <v>471</v>
      </c>
      <c r="C108" s="212"/>
      <c r="D108" s="206"/>
      <c r="E108" s="201"/>
      <c r="F108" s="203"/>
      <c r="G108" s="206"/>
      <c r="H108" s="201"/>
      <c r="I108" s="198"/>
    </row>
    <row r="109" spans="1:9" ht="25.5" customHeight="1">
      <c r="A109" s="92">
        <v>2130199</v>
      </c>
      <c r="B109" s="92" t="s">
        <v>453</v>
      </c>
      <c r="C109" s="210"/>
      <c r="D109" s="207"/>
      <c r="E109" s="208"/>
      <c r="F109" s="204"/>
      <c r="G109" s="207"/>
      <c r="H109" s="208"/>
      <c r="I109" s="199"/>
    </row>
    <row r="110" spans="1:9" ht="18.75">
      <c r="A110" s="157"/>
      <c r="B110" s="157"/>
      <c r="C110" s="200"/>
      <c r="D110" s="205" t="s">
        <v>300</v>
      </c>
      <c r="E110" s="218" t="s">
        <v>334</v>
      </c>
      <c r="F110" s="119"/>
      <c r="G110" s="96" t="s">
        <v>66</v>
      </c>
      <c r="H110" s="97" t="s">
        <v>335</v>
      </c>
      <c r="I110" s="92"/>
    </row>
    <row r="111" spans="1:9" ht="18.75">
      <c r="A111" s="92">
        <v>2080501</v>
      </c>
      <c r="B111" s="92" t="s">
        <v>472</v>
      </c>
      <c r="C111" s="201"/>
      <c r="D111" s="206"/>
      <c r="E111" s="219"/>
      <c r="F111" s="119"/>
      <c r="G111" s="96" t="s">
        <v>70</v>
      </c>
      <c r="H111" s="97" t="s">
        <v>336</v>
      </c>
      <c r="I111" s="92">
        <v>10.76</v>
      </c>
    </row>
    <row r="112" spans="1:9" ht="18.75">
      <c r="A112" s="157"/>
      <c r="B112" s="157"/>
      <c r="C112" s="201"/>
      <c r="D112" s="206"/>
      <c r="E112" s="219"/>
      <c r="F112" s="119"/>
      <c r="G112" s="96" t="s">
        <v>65</v>
      </c>
      <c r="H112" s="97" t="s">
        <v>337</v>
      </c>
      <c r="I112" s="94"/>
    </row>
    <row r="113" spans="1:9" ht="51" customHeight="1">
      <c r="A113" s="158"/>
      <c r="B113" s="158"/>
      <c r="C113" s="100"/>
      <c r="D113" s="100">
        <v>99</v>
      </c>
      <c r="E113" s="97" t="s">
        <v>338</v>
      </c>
      <c r="F113" s="106"/>
      <c r="G113" s="96" t="s">
        <v>225</v>
      </c>
      <c r="H113" s="97" t="s">
        <v>339</v>
      </c>
      <c r="I113" s="94"/>
    </row>
    <row r="114" spans="1:9" ht="37.5" customHeight="1">
      <c r="A114" s="197"/>
      <c r="B114" s="197"/>
      <c r="C114" s="90">
        <v>510</v>
      </c>
      <c r="D114" s="106"/>
      <c r="E114" s="93" t="s">
        <v>340</v>
      </c>
      <c r="F114" s="90">
        <v>313</v>
      </c>
      <c r="G114" s="106"/>
      <c r="H114" s="93" t="s">
        <v>340</v>
      </c>
      <c r="I114" s="94"/>
    </row>
    <row r="115" spans="1:9" ht="45" customHeight="1">
      <c r="A115" s="198"/>
      <c r="B115" s="198"/>
      <c r="C115" s="100"/>
      <c r="D115" s="100" t="s">
        <v>70</v>
      </c>
      <c r="E115" s="97" t="s">
        <v>341</v>
      </c>
      <c r="F115" s="100"/>
      <c r="G115" s="100" t="s">
        <v>70</v>
      </c>
      <c r="H115" s="97" t="s">
        <v>341</v>
      </c>
      <c r="I115" s="94"/>
    </row>
    <row r="116" spans="1:9" ht="45" customHeight="1">
      <c r="A116" s="199"/>
      <c r="B116" s="199"/>
      <c r="C116" s="100"/>
      <c r="D116" s="100" t="s">
        <v>65</v>
      </c>
      <c r="E116" s="97" t="s">
        <v>342</v>
      </c>
      <c r="F116" s="106"/>
      <c r="G116" s="100" t="s">
        <v>65</v>
      </c>
      <c r="H116" s="97" t="s">
        <v>342</v>
      </c>
      <c r="I116" s="94"/>
    </row>
    <row r="117" spans="1:9" ht="74.25" customHeight="1">
      <c r="A117" s="221" t="s">
        <v>351</v>
      </c>
      <c r="B117" s="221"/>
      <c r="C117" s="221"/>
      <c r="D117" s="221"/>
      <c r="E117" s="221"/>
      <c r="F117" s="221"/>
      <c r="G117" s="221"/>
      <c r="H117" s="221"/>
      <c r="I117" s="222"/>
    </row>
  </sheetData>
  <mergeCells count="100">
    <mergeCell ref="A1:I1"/>
    <mergeCell ref="C2:H2"/>
    <mergeCell ref="A4:B4"/>
    <mergeCell ref="C4:E4"/>
    <mergeCell ref="F4:H4"/>
    <mergeCell ref="I4:I6"/>
    <mergeCell ref="A5:A6"/>
    <mergeCell ref="H5:H6"/>
    <mergeCell ref="F5:G5"/>
    <mergeCell ref="B5:B6"/>
    <mergeCell ref="E13:E17"/>
    <mergeCell ref="C10:C12"/>
    <mergeCell ref="D10:D12"/>
    <mergeCell ref="E19:E21"/>
    <mergeCell ref="C19:C21"/>
    <mergeCell ref="D19:D21"/>
    <mergeCell ref="C13:C17"/>
    <mergeCell ref="D13:D17"/>
    <mergeCell ref="E5:E6"/>
    <mergeCell ref="A7:H7"/>
    <mergeCell ref="A8:H8"/>
    <mergeCell ref="E10:E12"/>
    <mergeCell ref="C5:D5"/>
    <mergeCell ref="A10:A12"/>
    <mergeCell ref="B10:B12"/>
    <mergeCell ref="A50:A66"/>
    <mergeCell ref="B50:B66"/>
    <mergeCell ref="C54:C57"/>
    <mergeCell ref="C39:C41"/>
    <mergeCell ref="A42:A49"/>
    <mergeCell ref="B42:B49"/>
    <mergeCell ref="C42:C44"/>
    <mergeCell ref="E42:E44"/>
    <mergeCell ref="D23:D36"/>
    <mergeCell ref="E23:E36"/>
    <mergeCell ref="D39:D41"/>
    <mergeCell ref="E39:E41"/>
    <mergeCell ref="A22:A41"/>
    <mergeCell ref="B22:B41"/>
    <mergeCell ref="C23:C36"/>
    <mergeCell ref="D42:D44"/>
    <mergeCell ref="C62:C66"/>
    <mergeCell ref="D62:D66"/>
    <mergeCell ref="E54:E57"/>
    <mergeCell ref="C58:C60"/>
    <mergeCell ref="D58:D60"/>
    <mergeCell ref="E58:E60"/>
    <mergeCell ref="E62:E66"/>
    <mergeCell ref="D54:D57"/>
    <mergeCell ref="I80:I81"/>
    <mergeCell ref="A82:B82"/>
    <mergeCell ref="C82:E82"/>
    <mergeCell ref="F82:H82"/>
    <mergeCell ref="I82:I84"/>
    <mergeCell ref="A83:A84"/>
    <mergeCell ref="B83:B84"/>
    <mergeCell ref="H83:H84"/>
    <mergeCell ref="F83:G83"/>
    <mergeCell ref="A117:I117"/>
    <mergeCell ref="A3:E3"/>
    <mergeCell ref="E97:E98"/>
    <mergeCell ref="F97:F98"/>
    <mergeCell ref="C101:C105"/>
    <mergeCell ref="D101:D105"/>
    <mergeCell ref="E101:E105"/>
    <mergeCell ref="A85:A88"/>
    <mergeCell ref="B85:B88"/>
    <mergeCell ref="A80:H81"/>
    <mergeCell ref="A19:A21"/>
    <mergeCell ref="B19:B21"/>
    <mergeCell ref="D110:D112"/>
    <mergeCell ref="E110:E112"/>
    <mergeCell ref="A96:A99"/>
    <mergeCell ref="B96:B99"/>
    <mergeCell ref="C83:D83"/>
    <mergeCell ref="E83:E84"/>
    <mergeCell ref="C107:C109"/>
    <mergeCell ref="D97:D98"/>
    <mergeCell ref="E71:E73"/>
    <mergeCell ref="C75:C79"/>
    <mergeCell ref="D75:D79"/>
    <mergeCell ref="E75:E79"/>
    <mergeCell ref="A67:A79"/>
    <mergeCell ref="B67:B79"/>
    <mergeCell ref="C71:C73"/>
    <mergeCell ref="D71:D73"/>
    <mergeCell ref="A92:A95"/>
    <mergeCell ref="B92:B95"/>
    <mergeCell ref="D107:D109"/>
    <mergeCell ref="E107:E109"/>
    <mergeCell ref="A89:A91"/>
    <mergeCell ref="B89:B91"/>
    <mergeCell ref="C97:C98"/>
    <mergeCell ref="I107:I109"/>
    <mergeCell ref="A114:A116"/>
    <mergeCell ref="B114:B116"/>
    <mergeCell ref="C110:C112"/>
    <mergeCell ref="F107:F109"/>
    <mergeCell ref="G107:G109"/>
    <mergeCell ref="H107:H109"/>
  </mergeCells>
  <phoneticPr fontId="1" type="noConversion"/>
  <printOptions horizontalCentered="1"/>
  <pageMargins left="0.6692913385826772" right="0.6692913385826772" top="0.9055118110236221" bottom="0.9055118110236221" header="0.31496062992125984" footer="0.31496062992125984"/>
  <pageSetup paperSize="9" scale="22" orientation="portrait" r:id="rId1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43"/>
  <sheetViews>
    <sheetView tabSelected="1" workbookViewId="0">
      <selection activeCell="G18" sqref="G18"/>
    </sheetView>
  </sheetViews>
  <sheetFormatPr defaultRowHeight="13.5"/>
  <cols>
    <col min="1" max="1" width="5.5" customWidth="1"/>
    <col min="2" max="2" width="5.25" customWidth="1"/>
    <col min="3" max="3" width="20.375" customWidth="1"/>
    <col min="4" max="4" width="16.75" customWidth="1"/>
    <col min="5" max="5" width="9.5" customWidth="1"/>
    <col min="6" max="6" width="10.375" customWidth="1"/>
    <col min="7" max="7" width="22.25" customWidth="1"/>
    <col min="8" max="8" width="15.25" customWidth="1"/>
  </cols>
  <sheetData>
    <row r="1" spans="1:8" ht="37.5" customHeight="1">
      <c r="A1" s="249" t="s">
        <v>353</v>
      </c>
      <c r="B1" s="253"/>
      <c r="C1" s="253"/>
      <c r="D1" s="253"/>
      <c r="E1" s="253"/>
      <c r="F1" s="253"/>
      <c r="G1" s="253"/>
      <c r="H1" s="254"/>
    </row>
    <row r="2" spans="1:8" ht="14.25">
      <c r="A2" s="255" t="s">
        <v>443</v>
      </c>
      <c r="B2" s="255"/>
      <c r="C2" s="255"/>
      <c r="D2" s="48"/>
      <c r="E2" s="48"/>
      <c r="F2" s="48"/>
      <c r="G2" s="84"/>
      <c r="H2" s="48" t="s">
        <v>1</v>
      </c>
    </row>
    <row r="3" spans="1:8" ht="14.25" customHeight="1">
      <c r="A3" s="256" t="s">
        <v>100</v>
      </c>
      <c r="B3" s="171"/>
      <c r="C3" s="178" t="s">
        <v>51</v>
      </c>
      <c r="D3" s="178" t="s">
        <v>101</v>
      </c>
      <c r="E3" s="257" t="s">
        <v>100</v>
      </c>
      <c r="F3" s="258"/>
      <c r="G3" s="178" t="s">
        <v>51</v>
      </c>
      <c r="H3" s="178" t="s">
        <v>101</v>
      </c>
    </row>
    <row r="4" spans="1:8">
      <c r="A4" s="123" t="s">
        <v>55</v>
      </c>
      <c r="B4" s="123" t="s">
        <v>56</v>
      </c>
      <c r="C4" s="171"/>
      <c r="D4" s="171"/>
      <c r="E4" s="123" t="s">
        <v>55</v>
      </c>
      <c r="F4" s="123" t="s">
        <v>56</v>
      </c>
      <c r="G4" s="259"/>
      <c r="H4" s="171"/>
    </row>
    <row r="5" spans="1:8" ht="14.25">
      <c r="A5" s="124"/>
      <c r="B5" s="124"/>
      <c r="C5" s="16"/>
      <c r="D5" s="125"/>
      <c r="E5" s="16"/>
      <c r="F5" s="16"/>
      <c r="G5" s="34"/>
      <c r="H5" s="16"/>
    </row>
    <row r="6" spans="1:8" ht="14.25">
      <c r="A6" s="126">
        <v>301</v>
      </c>
      <c r="B6" s="83"/>
      <c r="C6" s="34" t="s">
        <v>102</v>
      </c>
      <c r="D6" s="18">
        <f>SUM(D7:D15)</f>
        <v>371.02999999999992</v>
      </c>
      <c r="E6" s="126">
        <v>303</v>
      </c>
      <c r="F6" s="83"/>
      <c r="G6" s="34" t="s">
        <v>103</v>
      </c>
      <c r="H6" s="18">
        <f>SUM(H7:H22)</f>
        <v>318.12</v>
      </c>
    </row>
    <row r="7" spans="1:8" ht="14.25">
      <c r="A7" s="126">
        <v>301</v>
      </c>
      <c r="B7" s="83" t="s">
        <v>66</v>
      </c>
      <c r="C7" s="127" t="s">
        <v>104</v>
      </c>
      <c r="D7" s="125">
        <v>258.27999999999997</v>
      </c>
      <c r="E7" s="126">
        <v>303</v>
      </c>
      <c r="F7" s="83" t="s">
        <v>66</v>
      </c>
      <c r="G7" s="34" t="s">
        <v>105</v>
      </c>
      <c r="H7" s="125"/>
    </row>
    <row r="8" spans="1:8" ht="14.25">
      <c r="A8" s="126">
        <v>301</v>
      </c>
      <c r="B8" s="83" t="s">
        <v>70</v>
      </c>
      <c r="C8" s="127" t="s">
        <v>106</v>
      </c>
      <c r="D8" s="125">
        <v>30.08</v>
      </c>
      <c r="E8" s="126">
        <v>303</v>
      </c>
      <c r="F8" s="83" t="s">
        <v>70</v>
      </c>
      <c r="G8" s="34" t="s">
        <v>107</v>
      </c>
      <c r="H8" s="125">
        <v>10.76</v>
      </c>
    </row>
    <row r="9" spans="1:8" ht="14.25">
      <c r="A9" s="126">
        <v>301</v>
      </c>
      <c r="B9" s="83" t="s">
        <v>65</v>
      </c>
      <c r="C9" s="127" t="s">
        <v>108</v>
      </c>
      <c r="D9" s="125">
        <v>23.58</v>
      </c>
      <c r="E9" s="126">
        <v>303</v>
      </c>
      <c r="F9" s="83" t="s">
        <v>65</v>
      </c>
      <c r="G9" s="34" t="s">
        <v>109</v>
      </c>
      <c r="H9" s="125"/>
    </row>
    <row r="10" spans="1:8" ht="14.25">
      <c r="A10" s="126">
        <v>301</v>
      </c>
      <c r="B10" s="83" t="s">
        <v>110</v>
      </c>
      <c r="C10" s="127" t="s">
        <v>111</v>
      </c>
      <c r="D10" s="125">
        <v>2.76</v>
      </c>
      <c r="E10" s="126">
        <v>303</v>
      </c>
      <c r="F10" s="83" t="s">
        <v>110</v>
      </c>
      <c r="G10" s="34" t="s">
        <v>112</v>
      </c>
      <c r="H10" s="125"/>
    </row>
    <row r="11" spans="1:8" ht="14.25">
      <c r="A11" s="126">
        <v>301</v>
      </c>
      <c r="B11" s="83" t="s">
        <v>113</v>
      </c>
      <c r="C11" s="127" t="s">
        <v>114</v>
      </c>
      <c r="D11" s="125"/>
      <c r="E11" s="126">
        <v>303</v>
      </c>
      <c r="F11" s="83" t="s">
        <v>69</v>
      </c>
      <c r="G11" s="34" t="s">
        <v>115</v>
      </c>
      <c r="H11" s="125">
        <v>3.24</v>
      </c>
    </row>
    <row r="12" spans="1:8" ht="14.25">
      <c r="A12" s="126">
        <v>301</v>
      </c>
      <c r="B12" s="83" t="s">
        <v>67</v>
      </c>
      <c r="C12" s="127" t="s">
        <v>116</v>
      </c>
      <c r="D12" s="125"/>
      <c r="E12" s="126">
        <v>303</v>
      </c>
      <c r="F12" s="83" t="s">
        <v>113</v>
      </c>
      <c r="G12" s="34" t="s">
        <v>117</v>
      </c>
      <c r="H12" s="125"/>
    </row>
    <row r="13" spans="1:8" ht="24">
      <c r="A13" s="126">
        <v>301</v>
      </c>
      <c r="B13" s="83" t="s">
        <v>68</v>
      </c>
      <c r="C13" s="127" t="s">
        <v>118</v>
      </c>
      <c r="D13" s="125">
        <v>52.94</v>
      </c>
      <c r="E13" s="126">
        <v>303</v>
      </c>
      <c r="F13" s="83" t="s">
        <v>67</v>
      </c>
      <c r="G13" s="34" t="s">
        <v>119</v>
      </c>
      <c r="H13" s="125"/>
    </row>
    <row r="14" spans="1:8" ht="14.25">
      <c r="A14" s="126">
        <v>301</v>
      </c>
      <c r="B14" s="83" t="s">
        <v>120</v>
      </c>
      <c r="C14" s="127" t="s">
        <v>121</v>
      </c>
      <c r="D14" s="125">
        <v>3.39</v>
      </c>
      <c r="E14" s="126">
        <v>303</v>
      </c>
      <c r="F14" s="83" t="s">
        <v>68</v>
      </c>
      <c r="G14" s="34" t="s">
        <v>122</v>
      </c>
      <c r="H14" s="125"/>
    </row>
    <row r="15" spans="1:8" ht="14.25">
      <c r="A15" s="126">
        <v>301</v>
      </c>
      <c r="B15" s="126">
        <v>99</v>
      </c>
      <c r="C15" s="127" t="s">
        <v>123</v>
      </c>
      <c r="D15" s="125"/>
      <c r="E15" s="126">
        <v>303</v>
      </c>
      <c r="F15" s="83" t="s">
        <v>120</v>
      </c>
      <c r="G15" s="34" t="s">
        <v>124</v>
      </c>
      <c r="H15" s="125"/>
    </row>
    <row r="16" spans="1:8" ht="14.25">
      <c r="A16" s="126">
        <v>302</v>
      </c>
      <c r="B16" s="83"/>
      <c r="C16" s="34" t="s">
        <v>125</v>
      </c>
      <c r="D16" s="18">
        <f>SUM(D17:D43)</f>
        <v>89.36</v>
      </c>
      <c r="E16" s="126">
        <v>303</v>
      </c>
      <c r="F16" s="126">
        <v>10</v>
      </c>
      <c r="G16" s="34" t="s">
        <v>126</v>
      </c>
      <c r="H16" s="125">
        <v>272.16000000000003</v>
      </c>
    </row>
    <row r="17" spans="1:8" ht="14.25">
      <c r="A17" s="126">
        <v>302</v>
      </c>
      <c r="B17" s="83" t="s">
        <v>66</v>
      </c>
      <c r="C17" s="127" t="s">
        <v>127</v>
      </c>
      <c r="D17" s="125">
        <v>59.5</v>
      </c>
      <c r="E17" s="126">
        <v>303</v>
      </c>
      <c r="F17" s="126">
        <v>11</v>
      </c>
      <c r="G17" s="34" t="s">
        <v>128</v>
      </c>
      <c r="H17" s="125">
        <v>31.96</v>
      </c>
    </row>
    <row r="18" spans="1:8" ht="14.25">
      <c r="A18" s="126">
        <v>302</v>
      </c>
      <c r="B18" s="83" t="s">
        <v>70</v>
      </c>
      <c r="C18" s="127" t="s">
        <v>129</v>
      </c>
      <c r="D18" s="125">
        <v>0.3</v>
      </c>
      <c r="E18" s="126">
        <v>303</v>
      </c>
      <c r="F18" s="126">
        <v>12</v>
      </c>
      <c r="G18" s="34" t="s">
        <v>130</v>
      </c>
      <c r="H18" s="125"/>
    </row>
    <row r="19" spans="1:8" ht="14.25">
      <c r="A19" s="126">
        <v>302</v>
      </c>
      <c r="B19" s="83" t="s">
        <v>65</v>
      </c>
      <c r="C19" s="127" t="s">
        <v>131</v>
      </c>
      <c r="D19" s="125"/>
      <c r="E19" s="126">
        <v>303</v>
      </c>
      <c r="F19" s="126">
        <v>13</v>
      </c>
      <c r="G19" s="34" t="s">
        <v>132</v>
      </c>
      <c r="H19" s="125"/>
    </row>
    <row r="20" spans="1:8" ht="14.25">
      <c r="A20" s="126">
        <v>302</v>
      </c>
      <c r="B20" s="83" t="s">
        <v>110</v>
      </c>
      <c r="C20" s="127" t="s">
        <v>133</v>
      </c>
      <c r="D20" s="125">
        <v>0.05</v>
      </c>
      <c r="E20" s="126">
        <v>303</v>
      </c>
      <c r="F20" s="126">
        <v>14</v>
      </c>
      <c r="G20" s="34" t="s">
        <v>134</v>
      </c>
      <c r="H20" s="125"/>
    </row>
    <row r="21" spans="1:8" ht="14.25">
      <c r="A21" s="126">
        <v>302</v>
      </c>
      <c r="B21" s="83" t="s">
        <v>69</v>
      </c>
      <c r="C21" s="127" t="s">
        <v>135</v>
      </c>
      <c r="D21" s="125">
        <v>0.2</v>
      </c>
      <c r="E21" s="126">
        <v>303</v>
      </c>
      <c r="F21" s="126">
        <v>15</v>
      </c>
      <c r="G21" s="34" t="s">
        <v>136</v>
      </c>
      <c r="H21" s="125"/>
    </row>
    <row r="22" spans="1:8" ht="24">
      <c r="A22" s="126">
        <v>302</v>
      </c>
      <c r="B22" s="83" t="s">
        <v>113</v>
      </c>
      <c r="C22" s="127" t="s">
        <v>137</v>
      </c>
      <c r="D22" s="125">
        <v>3.5</v>
      </c>
      <c r="E22" s="126">
        <v>303</v>
      </c>
      <c r="F22" s="126">
        <v>99</v>
      </c>
      <c r="G22" s="34" t="s">
        <v>138</v>
      </c>
      <c r="H22" s="125"/>
    </row>
    <row r="23" spans="1:8" ht="14.25">
      <c r="A23" s="126">
        <v>302</v>
      </c>
      <c r="B23" s="83" t="s">
        <v>67</v>
      </c>
      <c r="C23" s="127" t="s">
        <v>139</v>
      </c>
      <c r="D23" s="125">
        <v>0.5</v>
      </c>
      <c r="E23" s="126">
        <v>310</v>
      </c>
      <c r="F23" s="83"/>
      <c r="G23" s="34" t="s">
        <v>140</v>
      </c>
      <c r="H23" s="18"/>
    </row>
    <row r="24" spans="1:8" ht="14.25">
      <c r="A24" s="126">
        <v>302</v>
      </c>
      <c r="B24" s="83" t="s">
        <v>68</v>
      </c>
      <c r="C24" s="127" t="s">
        <v>141</v>
      </c>
      <c r="D24" s="125"/>
      <c r="E24" s="126">
        <v>310</v>
      </c>
      <c r="F24" s="83" t="s">
        <v>66</v>
      </c>
      <c r="G24" s="34" t="s">
        <v>142</v>
      </c>
      <c r="H24" s="125"/>
    </row>
    <row r="25" spans="1:8" ht="14.25">
      <c r="A25" s="126">
        <v>302</v>
      </c>
      <c r="B25" s="83" t="s">
        <v>120</v>
      </c>
      <c r="C25" s="127" t="s">
        <v>143</v>
      </c>
      <c r="D25" s="125"/>
      <c r="E25" s="126">
        <v>310</v>
      </c>
      <c r="F25" s="83" t="s">
        <v>70</v>
      </c>
      <c r="G25" s="34" t="s">
        <v>144</v>
      </c>
      <c r="H25" s="125"/>
    </row>
    <row r="26" spans="1:8" ht="14.25">
      <c r="A26" s="126">
        <v>302</v>
      </c>
      <c r="B26" s="126">
        <v>11</v>
      </c>
      <c r="C26" s="127" t="s">
        <v>145</v>
      </c>
      <c r="D26" s="125">
        <v>1</v>
      </c>
      <c r="E26" s="126">
        <v>310</v>
      </c>
      <c r="F26" s="83" t="s">
        <v>65</v>
      </c>
      <c r="G26" s="34" t="s">
        <v>146</v>
      </c>
      <c r="H26" s="125"/>
    </row>
    <row r="27" spans="1:8" ht="24">
      <c r="A27" s="126">
        <v>302</v>
      </c>
      <c r="B27" s="126">
        <v>12</v>
      </c>
      <c r="C27" s="127" t="s">
        <v>147</v>
      </c>
      <c r="D27" s="125"/>
      <c r="E27" s="126">
        <v>310</v>
      </c>
      <c r="F27" s="83" t="s">
        <v>69</v>
      </c>
      <c r="G27" s="34" t="s">
        <v>148</v>
      </c>
      <c r="H27" s="125"/>
    </row>
    <row r="28" spans="1:8" ht="14.25">
      <c r="A28" s="126">
        <v>302</v>
      </c>
      <c r="B28" s="126">
        <v>13</v>
      </c>
      <c r="C28" s="127" t="s">
        <v>149</v>
      </c>
      <c r="D28" s="125">
        <v>0.5</v>
      </c>
      <c r="E28" s="126">
        <v>310</v>
      </c>
      <c r="F28" s="83" t="s">
        <v>113</v>
      </c>
      <c r="G28" s="34" t="s">
        <v>150</v>
      </c>
      <c r="H28" s="125"/>
    </row>
    <row r="29" spans="1:8" ht="24">
      <c r="A29" s="126">
        <v>302</v>
      </c>
      <c r="B29" s="126">
        <v>14</v>
      </c>
      <c r="C29" s="127" t="s">
        <v>151</v>
      </c>
      <c r="D29" s="125"/>
      <c r="E29" s="126">
        <v>310</v>
      </c>
      <c r="F29" s="83" t="s">
        <v>67</v>
      </c>
      <c r="G29" s="34" t="s">
        <v>152</v>
      </c>
      <c r="H29" s="125"/>
    </row>
    <row r="30" spans="1:8" ht="14.25">
      <c r="A30" s="126">
        <v>302</v>
      </c>
      <c r="B30" s="126">
        <v>15</v>
      </c>
      <c r="C30" s="127" t="s">
        <v>153</v>
      </c>
      <c r="D30" s="125"/>
      <c r="E30" s="126">
        <v>310</v>
      </c>
      <c r="F30" s="83" t="s">
        <v>68</v>
      </c>
      <c r="G30" s="34" t="s">
        <v>154</v>
      </c>
      <c r="H30" s="125"/>
    </row>
    <row r="31" spans="1:8" ht="14.25">
      <c r="A31" s="126">
        <v>302</v>
      </c>
      <c r="B31" s="126">
        <v>16</v>
      </c>
      <c r="C31" s="127" t="s">
        <v>155</v>
      </c>
      <c r="D31" s="125">
        <v>0.45</v>
      </c>
      <c r="E31" s="126">
        <v>310</v>
      </c>
      <c r="F31" s="83" t="s">
        <v>120</v>
      </c>
      <c r="G31" s="34" t="s">
        <v>156</v>
      </c>
      <c r="H31" s="125"/>
    </row>
    <row r="32" spans="1:8" ht="14.25">
      <c r="A32" s="126">
        <v>302</v>
      </c>
      <c r="B32" s="126">
        <v>17</v>
      </c>
      <c r="C32" s="127" t="s">
        <v>157</v>
      </c>
      <c r="D32" s="125">
        <v>1.5</v>
      </c>
      <c r="E32" s="126">
        <v>310</v>
      </c>
      <c r="F32" s="126">
        <v>10</v>
      </c>
      <c r="G32" s="34" t="s">
        <v>158</v>
      </c>
      <c r="H32" s="125"/>
    </row>
    <row r="33" spans="1:8" ht="24">
      <c r="A33" s="126">
        <v>302</v>
      </c>
      <c r="B33" s="126">
        <v>18</v>
      </c>
      <c r="C33" s="127" t="s">
        <v>159</v>
      </c>
      <c r="D33" s="125"/>
      <c r="E33" s="126">
        <v>310</v>
      </c>
      <c r="F33" s="126">
        <v>11</v>
      </c>
      <c r="G33" s="34" t="s">
        <v>160</v>
      </c>
      <c r="H33" s="125"/>
    </row>
    <row r="34" spans="1:8" ht="14.25">
      <c r="A34" s="126">
        <v>302</v>
      </c>
      <c r="B34" s="126">
        <v>24</v>
      </c>
      <c r="C34" s="127" t="s">
        <v>161</v>
      </c>
      <c r="D34" s="125"/>
      <c r="E34" s="126">
        <v>310</v>
      </c>
      <c r="F34" s="126">
        <v>12</v>
      </c>
      <c r="G34" s="34" t="s">
        <v>162</v>
      </c>
      <c r="H34" s="125"/>
    </row>
    <row r="35" spans="1:8" ht="14.25">
      <c r="A35" s="126">
        <v>302</v>
      </c>
      <c r="B35" s="126">
        <v>25</v>
      </c>
      <c r="C35" s="127" t="s">
        <v>163</v>
      </c>
      <c r="D35" s="125"/>
      <c r="E35" s="126">
        <v>310</v>
      </c>
      <c r="F35" s="126">
        <v>13</v>
      </c>
      <c r="G35" s="34" t="s">
        <v>164</v>
      </c>
      <c r="H35" s="125"/>
    </row>
    <row r="36" spans="1:8" ht="14.25">
      <c r="A36" s="126">
        <v>302</v>
      </c>
      <c r="B36" s="126">
        <v>26</v>
      </c>
      <c r="C36" s="127" t="s">
        <v>165</v>
      </c>
      <c r="D36" s="125">
        <v>13.36</v>
      </c>
      <c r="E36" s="126">
        <v>310</v>
      </c>
      <c r="F36" s="126">
        <v>19</v>
      </c>
      <c r="G36" s="34" t="s">
        <v>166</v>
      </c>
      <c r="H36" s="125"/>
    </row>
    <row r="37" spans="1:8" ht="14.25">
      <c r="A37" s="126">
        <v>302</v>
      </c>
      <c r="B37" s="126">
        <v>27</v>
      </c>
      <c r="C37" s="127" t="s">
        <v>167</v>
      </c>
      <c r="D37" s="125"/>
      <c r="E37" s="126">
        <v>311</v>
      </c>
      <c r="F37" s="126">
        <v>20</v>
      </c>
      <c r="G37" s="34" t="s">
        <v>168</v>
      </c>
      <c r="H37" s="125"/>
    </row>
    <row r="38" spans="1:8" ht="14.25">
      <c r="A38" s="126">
        <v>302</v>
      </c>
      <c r="B38" s="126">
        <v>28</v>
      </c>
      <c r="C38" s="127" t="s">
        <v>169</v>
      </c>
      <c r="D38" s="125"/>
      <c r="E38" s="126">
        <v>311</v>
      </c>
      <c r="F38" s="126">
        <v>99</v>
      </c>
      <c r="G38" s="34" t="s">
        <v>170</v>
      </c>
      <c r="H38" s="125"/>
    </row>
    <row r="39" spans="1:8" ht="14.25">
      <c r="A39" s="126">
        <v>302</v>
      </c>
      <c r="B39" s="126">
        <v>29</v>
      </c>
      <c r="C39" s="127" t="s">
        <v>171</v>
      </c>
      <c r="D39" s="125"/>
      <c r="E39" s="83"/>
      <c r="F39" s="83"/>
      <c r="G39" s="34"/>
      <c r="H39" s="125"/>
    </row>
    <row r="40" spans="1:8" ht="24">
      <c r="A40" s="126">
        <v>302</v>
      </c>
      <c r="B40" s="126">
        <v>31</v>
      </c>
      <c r="C40" s="127" t="s">
        <v>172</v>
      </c>
      <c r="D40" s="125">
        <v>8</v>
      </c>
      <c r="E40" s="83"/>
      <c r="F40" s="83"/>
      <c r="G40" s="34"/>
      <c r="H40" s="125"/>
    </row>
    <row r="41" spans="1:8" ht="14.25">
      <c r="A41" s="126">
        <v>302</v>
      </c>
      <c r="B41" s="126">
        <v>39</v>
      </c>
      <c r="C41" s="127" t="s">
        <v>173</v>
      </c>
      <c r="D41" s="125"/>
      <c r="E41" s="83"/>
      <c r="F41" s="83"/>
      <c r="G41" s="34"/>
      <c r="H41" s="125"/>
    </row>
    <row r="42" spans="1:8" ht="14.25">
      <c r="A42" s="126">
        <v>302</v>
      </c>
      <c r="B42" s="126">
        <v>40</v>
      </c>
      <c r="C42" s="127" t="s">
        <v>174</v>
      </c>
      <c r="D42" s="125"/>
      <c r="E42" s="83"/>
      <c r="F42" s="83"/>
      <c r="G42" s="34"/>
      <c r="H42" s="125"/>
    </row>
    <row r="43" spans="1:8" ht="24">
      <c r="A43" s="126">
        <v>302</v>
      </c>
      <c r="B43" s="126">
        <v>99</v>
      </c>
      <c r="C43" s="127" t="s">
        <v>175</v>
      </c>
      <c r="D43" s="125">
        <v>0.5</v>
      </c>
      <c r="E43" s="83"/>
      <c r="F43" s="83"/>
      <c r="G43" s="34" t="s">
        <v>176</v>
      </c>
      <c r="H43" s="18">
        <v>778.51</v>
      </c>
    </row>
  </sheetData>
  <mergeCells count="8">
    <mergeCell ref="A1:H1"/>
    <mergeCell ref="A2:C2"/>
    <mergeCell ref="A3:B3"/>
    <mergeCell ref="C3:C4"/>
    <mergeCell ref="D3:D4"/>
    <mergeCell ref="E3:F3"/>
    <mergeCell ref="G3:G4"/>
    <mergeCell ref="H3:H4"/>
  </mergeCells>
  <phoneticPr fontId="2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6"/>
  <sheetViews>
    <sheetView showGridLines="0" workbookViewId="0">
      <selection activeCell="F18" sqref="F18"/>
    </sheetView>
  </sheetViews>
  <sheetFormatPr defaultRowHeight="13.5"/>
  <cols>
    <col min="1" max="3" width="5.5" customWidth="1"/>
    <col min="4" max="4" width="15" customWidth="1"/>
    <col min="5" max="5" width="20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spans="1:9" ht="24.75" customHeight="1">
      <c r="A1" s="260" t="s">
        <v>177</v>
      </c>
      <c r="B1" s="261"/>
      <c r="C1" s="261"/>
      <c r="D1" s="261"/>
      <c r="E1" s="261"/>
      <c r="F1" s="261"/>
      <c r="G1" s="261"/>
      <c r="H1" s="262"/>
      <c r="I1" s="14"/>
    </row>
    <row r="2" spans="1:9" ht="21" customHeight="1">
      <c r="A2" s="48"/>
      <c r="B2" s="48"/>
      <c r="C2" s="48"/>
      <c r="D2" s="48"/>
      <c r="E2" s="48"/>
      <c r="F2" s="48"/>
      <c r="G2" s="48"/>
      <c r="H2" s="48" t="s">
        <v>1</v>
      </c>
      <c r="I2" s="14"/>
    </row>
    <row r="3" spans="1:9" s="121" customFormat="1" ht="21.75" customHeight="1">
      <c r="A3" s="175" t="s">
        <v>344</v>
      </c>
      <c r="B3" s="175"/>
      <c r="C3" s="175"/>
      <c r="D3" s="175" t="s">
        <v>345</v>
      </c>
      <c r="E3" s="175" t="s">
        <v>179</v>
      </c>
      <c r="F3" s="175" t="s">
        <v>180</v>
      </c>
      <c r="G3" s="175" t="s">
        <v>181</v>
      </c>
      <c r="H3" s="175" t="s">
        <v>195</v>
      </c>
      <c r="I3" s="120"/>
    </row>
    <row r="4" spans="1:9" s="121" customFormat="1" ht="20.25" customHeight="1">
      <c r="A4" s="16" t="s">
        <v>55</v>
      </c>
      <c r="B4" s="16" t="s">
        <v>56</v>
      </c>
      <c r="C4" s="16" t="s">
        <v>57</v>
      </c>
      <c r="D4" s="175"/>
      <c r="E4" s="175"/>
      <c r="F4" s="175"/>
      <c r="G4" s="175"/>
      <c r="H4" s="175"/>
      <c r="I4" s="120"/>
    </row>
    <row r="5" spans="1:9" ht="30" customHeight="1">
      <c r="A5" s="31"/>
      <c r="B5" s="80"/>
      <c r="C5" s="80"/>
      <c r="D5" s="31"/>
      <c r="E5" s="31"/>
      <c r="F5" s="31"/>
      <c r="G5" s="31"/>
      <c r="H5" s="147"/>
      <c r="I5" s="17"/>
    </row>
    <row r="6" spans="1:9" ht="18" customHeight="1">
      <c r="A6" s="148"/>
      <c r="B6" s="149"/>
      <c r="C6" s="149"/>
      <c r="D6" s="148"/>
      <c r="E6" s="148"/>
      <c r="F6" s="148"/>
      <c r="G6" s="148"/>
      <c r="H6" s="150"/>
      <c r="I6" s="17"/>
    </row>
    <row r="7" spans="1:9" ht="18" customHeight="1">
      <c r="A7" s="148"/>
      <c r="B7" s="149"/>
      <c r="C7" s="149"/>
      <c r="D7" s="148"/>
      <c r="E7" s="148"/>
      <c r="F7" s="148"/>
      <c r="G7" s="148"/>
      <c r="H7" s="150"/>
      <c r="I7" s="17"/>
    </row>
    <row r="8" spans="1:9" ht="18" customHeight="1">
      <c r="A8" s="148"/>
      <c r="B8" s="149"/>
      <c r="C8" s="149"/>
      <c r="D8" s="148"/>
      <c r="E8" s="28"/>
      <c r="F8" s="28"/>
      <c r="G8" s="28"/>
      <c r="H8" s="29"/>
      <c r="I8" s="17"/>
    </row>
    <row r="9" spans="1:9" ht="23.25" customHeight="1">
      <c r="A9" s="148"/>
      <c r="B9" s="149"/>
      <c r="C9" s="149"/>
      <c r="D9" s="148"/>
      <c r="E9" s="28"/>
      <c r="F9" s="28"/>
      <c r="G9" s="28"/>
      <c r="H9" s="29"/>
      <c r="I9" s="17"/>
    </row>
    <row r="10" spans="1:9" ht="18" customHeight="1">
      <c r="A10" s="28"/>
      <c r="B10" s="80"/>
      <c r="C10" s="80"/>
      <c r="D10" s="28"/>
      <c r="E10" s="28"/>
      <c r="F10" s="28"/>
      <c r="G10" s="28"/>
      <c r="H10" s="29"/>
      <c r="I10" s="17"/>
    </row>
    <row r="11" spans="1:9" ht="18" customHeight="1">
      <c r="A11" s="28"/>
      <c r="B11" s="80"/>
      <c r="C11" s="80"/>
      <c r="D11" s="28"/>
      <c r="E11" s="28"/>
      <c r="F11" s="28"/>
      <c r="G11" s="28"/>
      <c r="H11" s="29"/>
      <c r="I11" s="17"/>
    </row>
    <row r="12" spans="1:9" ht="27" customHeight="1">
      <c r="A12" s="28"/>
      <c r="B12" s="80"/>
      <c r="C12" s="80"/>
      <c r="D12" s="28"/>
      <c r="E12" s="28"/>
      <c r="F12" s="28"/>
      <c r="G12" s="28"/>
      <c r="H12" s="29"/>
      <c r="I12" s="17"/>
    </row>
    <row r="13" spans="1:9" ht="18" customHeight="1">
      <c r="A13" s="28"/>
      <c r="B13" s="80"/>
      <c r="C13" s="80"/>
      <c r="D13" s="28"/>
      <c r="E13" s="28"/>
      <c r="F13" s="28"/>
      <c r="G13" s="28"/>
      <c r="H13" s="29"/>
      <c r="I13" s="17"/>
    </row>
    <row r="14" spans="1:9" ht="18" customHeight="1">
      <c r="A14" s="28"/>
      <c r="B14" s="80"/>
      <c r="C14" s="80"/>
      <c r="D14" s="28"/>
      <c r="E14" s="28"/>
      <c r="F14" s="28"/>
      <c r="G14" s="28"/>
      <c r="H14" s="29"/>
      <c r="I14" s="17"/>
    </row>
    <row r="15" spans="1:9" ht="18" customHeight="1">
      <c r="A15" s="28"/>
      <c r="B15" s="80"/>
      <c r="C15" s="80"/>
      <c r="D15" s="28"/>
      <c r="E15" s="28"/>
      <c r="F15" s="28"/>
      <c r="G15" s="28"/>
      <c r="H15" s="29"/>
      <c r="I15" s="17"/>
    </row>
    <row r="16" spans="1:9" ht="7.5" customHeight="1">
      <c r="A16" s="19"/>
      <c r="B16" s="19"/>
      <c r="C16" s="19"/>
      <c r="D16" s="19"/>
      <c r="E16" s="19"/>
      <c r="F16" s="19"/>
      <c r="G16" s="19"/>
      <c r="H16" s="19"/>
      <c r="I16" s="14"/>
    </row>
  </sheetData>
  <mergeCells count="7">
    <mergeCell ref="A3:C3"/>
    <mergeCell ref="A1:H1"/>
    <mergeCell ref="E3:E4"/>
    <mergeCell ref="F3:F4"/>
    <mergeCell ref="G3:G4"/>
    <mergeCell ref="H3:H4"/>
    <mergeCell ref="D3:D4"/>
  </mergeCells>
  <phoneticPr fontId="1" type="noConversion"/>
  <printOptions horizontalCentered="1"/>
  <pageMargins left="0.6692913385826772" right="0.6692913385826772" top="0.70866141732283472" bottom="0.70866141732283472" header="0.31496062992125984" footer="0.31496062992125984"/>
  <pageSetup paperSize="9" scale="99" orientation="landscape" r:id="rId1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9"/>
  <sheetViews>
    <sheetView showGridLines="0" workbookViewId="0">
      <selection activeCell="G8" sqref="G8"/>
    </sheetView>
  </sheetViews>
  <sheetFormatPr defaultRowHeight="13.5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spans="1:8" ht="39.75" customHeight="1">
      <c r="A1" s="264" t="s">
        <v>182</v>
      </c>
      <c r="B1" s="265"/>
      <c r="C1" s="266"/>
      <c r="D1" s="266"/>
      <c r="E1" s="266"/>
      <c r="F1" s="266"/>
      <c r="G1" s="267"/>
      <c r="H1" s="14"/>
    </row>
    <row r="2" spans="1:8" ht="34.5" customHeight="1">
      <c r="A2" s="49"/>
      <c r="B2" s="49"/>
      <c r="C2" s="49"/>
      <c r="D2" s="49"/>
      <c r="E2" s="49"/>
      <c r="F2" s="49"/>
      <c r="G2" s="49" t="s">
        <v>1</v>
      </c>
      <c r="H2" s="14"/>
    </row>
    <row r="3" spans="1:8" ht="21.75" customHeight="1">
      <c r="A3" s="159" t="s">
        <v>178</v>
      </c>
      <c r="B3" s="159" t="s">
        <v>99</v>
      </c>
      <c r="C3" s="270" t="s">
        <v>346</v>
      </c>
      <c r="D3" s="270"/>
      <c r="E3" s="270"/>
      <c r="F3" s="270"/>
      <c r="G3" s="270"/>
      <c r="H3" s="17"/>
    </row>
    <row r="4" spans="1:8" ht="21" customHeight="1">
      <c r="A4" s="269"/>
      <c r="B4" s="269"/>
      <c r="C4" s="159" t="s">
        <v>6</v>
      </c>
      <c r="D4" s="159" t="s">
        <v>147</v>
      </c>
      <c r="E4" s="159" t="s">
        <v>157</v>
      </c>
      <c r="F4" s="159" t="s">
        <v>183</v>
      </c>
      <c r="G4" s="269"/>
      <c r="H4" s="17"/>
    </row>
    <row r="5" spans="1:8" ht="27" customHeight="1">
      <c r="A5" s="269"/>
      <c r="B5" s="269"/>
      <c r="C5" s="269"/>
      <c r="D5" s="269"/>
      <c r="E5" s="269"/>
      <c r="F5" s="4" t="s">
        <v>172</v>
      </c>
      <c r="G5" s="4" t="s">
        <v>184</v>
      </c>
      <c r="H5" s="17"/>
    </row>
    <row r="6" spans="1:8" ht="19.5" customHeight="1">
      <c r="A6" s="50">
        <v>1</v>
      </c>
      <c r="B6" s="50">
        <v>2</v>
      </c>
      <c r="C6" s="50">
        <v>4</v>
      </c>
      <c r="D6" s="50">
        <v>5</v>
      </c>
      <c r="E6" s="50">
        <v>6</v>
      </c>
      <c r="F6" s="50">
        <v>7</v>
      </c>
      <c r="G6" s="50">
        <v>8</v>
      </c>
      <c r="H6" s="17"/>
    </row>
    <row r="7" spans="1:8" ht="18" customHeight="1">
      <c r="A7" s="268" t="s">
        <v>6</v>
      </c>
      <c r="B7" s="269"/>
      <c r="C7" s="51"/>
      <c r="D7" s="51"/>
      <c r="E7" s="51">
        <v>1.5</v>
      </c>
      <c r="F7" s="51">
        <v>8</v>
      </c>
      <c r="G7" s="51"/>
      <c r="H7" s="17"/>
    </row>
    <row r="8" spans="1:8" ht="18" customHeight="1">
      <c r="A8" s="52">
        <v>801001</v>
      </c>
      <c r="B8" s="52" t="s">
        <v>466</v>
      </c>
      <c r="C8" s="51">
        <v>9.5</v>
      </c>
      <c r="D8" s="53"/>
      <c r="E8" s="51">
        <v>1.5</v>
      </c>
      <c r="F8" s="51">
        <v>8</v>
      </c>
      <c r="G8" s="54"/>
      <c r="H8" s="17"/>
    </row>
    <row r="9" spans="1:8" ht="35.25" customHeight="1">
      <c r="A9" s="263" t="s">
        <v>354</v>
      </c>
      <c r="B9" s="263"/>
      <c r="C9" s="263"/>
      <c r="D9" s="263"/>
      <c r="E9" s="263"/>
      <c r="F9" s="263"/>
      <c r="G9" s="263"/>
      <c r="H9" s="14"/>
    </row>
  </sheetData>
  <mergeCells count="10">
    <mergeCell ref="A9:G9"/>
    <mergeCell ref="A1:G1"/>
    <mergeCell ref="A7:B7"/>
    <mergeCell ref="D4:D5"/>
    <mergeCell ref="E4:E5"/>
    <mergeCell ref="F4:G4"/>
    <mergeCell ref="C4:C5"/>
    <mergeCell ref="C3:G3"/>
    <mergeCell ref="B3:B5"/>
    <mergeCell ref="A3:A5"/>
  </mergeCells>
  <phoneticPr fontId="1" type="noConversion"/>
  <printOptions horizontalCentered="1"/>
  <pageMargins left="0.6692913385826772" right="0.6692913385826772" top="0.9055118110236221" bottom="0.9055118110236221" header="0.31496062992125984" footer="0.31496062992125984"/>
  <pageSetup paperSize="9" scale="89" orientation="landscape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cp:lastPrinted>2018-02-26T08:03:07Z</cp:lastPrinted>
  <dcterms:created xsi:type="dcterms:W3CDTF">2011-12-31T06:39:17Z</dcterms:created>
  <dcterms:modified xsi:type="dcterms:W3CDTF">2018-02-27T08:13:27Z</dcterms:modified>
</cp:coreProperties>
</file>