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320" windowHeight="924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25725"/>
</workbook>
</file>

<file path=xl/calcChain.xml><?xml version="1.0" encoding="utf-8"?>
<calcChain xmlns="http://schemas.openxmlformats.org/spreadsheetml/2006/main">
  <c r="E6" i="5"/>
  <c r="E7"/>
  <c r="E8"/>
  <c r="E9"/>
  <c r="G5"/>
  <c r="H5"/>
  <c r="I5"/>
  <c r="J5"/>
  <c r="F5"/>
  <c r="E5" s="1"/>
  <c r="F8" i="3"/>
  <c r="F9"/>
  <c r="F10"/>
  <c r="F11"/>
  <c r="G7"/>
  <c r="I7"/>
  <c r="H7"/>
  <c r="K7"/>
  <c r="F7" s="1"/>
  <c r="E12" i="1"/>
  <c r="E18" s="1"/>
  <c r="C51" i="13"/>
  <c r="C45"/>
  <c r="C40"/>
  <c r="C7" s="1"/>
  <c r="C6" s="1"/>
  <c r="C5" s="1"/>
  <c r="F35"/>
  <c r="F31"/>
  <c r="F29"/>
  <c r="F20"/>
  <c r="F10"/>
  <c r="F9"/>
  <c r="C8"/>
  <c r="F7"/>
  <c r="F6"/>
  <c r="F5"/>
  <c r="E35" i="4"/>
  <c r="F35"/>
  <c r="D35"/>
  <c r="B35"/>
  <c r="C5" i="2"/>
  <c r="C4" s="1"/>
  <c r="C16"/>
  <c r="B18" i="1"/>
  <c r="D8"/>
  <c r="D9"/>
  <c r="D10"/>
  <c r="D11"/>
  <c r="D12"/>
  <c r="D18" s="1"/>
  <c r="D13"/>
  <c r="D14"/>
  <c r="D15"/>
  <c r="D16"/>
  <c r="D17"/>
</calcChain>
</file>

<file path=xl/sharedStrings.xml><?xml version="1.0" encoding="utf-8"?>
<sst xmlns="http://schemas.openxmlformats.org/spreadsheetml/2006/main" count="789" uniqueCount="466">
  <si>
    <t>部门收支总体情况表</t>
  </si>
  <si>
    <t>单位：万元</t>
  </si>
  <si>
    <t>收  入</t>
  </si>
  <si>
    <t>支 出</t>
  </si>
  <si>
    <t>项目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</si>
  <si>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</si>
  <si>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</si>
  <si>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</si>
  <si>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</si>
  <si>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</si>
  <si>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</si>
  <si>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</si>
  <si>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</si>
  <si>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</si>
  <si>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</si>
  <si>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</si>
  <si>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</si>
  <si>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</si>
  <si>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</si>
  <si>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</si>
  <si>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</si>
  <si>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</si>
  <si>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</si>
  <si>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</si>
  <si>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</si>
  <si>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</si>
  <si>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</si>
  <si>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</si>
  <si>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</si>
  <si>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</si>
  <si>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</si>
  <si>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</si>
  <si>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</si>
  <si>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</si>
  <si>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</si>
  <si>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</si>
  <si>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</si>
  <si>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</si>
  <si>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</si>
  <si>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</si>
  <si>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</si>
  <si>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</si>
  <si>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</si>
  <si>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</si>
  <si>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</si>
  <si>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</si>
  <si>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</si>
  <si>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</si>
  <si>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</si>
  <si>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</si>
  <si>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</si>
  <si>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</si>
  <si>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</si>
  <si>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</si>
  <si>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</si>
  <si>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</si>
  <si>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</si>
  <si>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</si>
  <si>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</si>
  <si>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</si>
  <si>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</si>
  <si>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</si>
  <si>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</si>
  <si>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</si>
  <si>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</si>
  <si>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</si>
  <si>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</si>
  <si>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</si>
  <si>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</si>
  <si>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</si>
  <si>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</si>
  <si>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</si>
  <si>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</si>
  <si>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</si>
  <si>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</si>
  <si>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</si>
  <si>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</si>
  <si>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</si>
  <si>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</si>
  <si>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</si>
  <si>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</si>
  <si>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</si>
  <si>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</si>
  <si>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</si>
  <si>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</si>
  <si>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</si>
  <si>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</si>
  <si>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</si>
  <si>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</si>
  <si>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</si>
  <si>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</si>
  <si>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</si>
  <si>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</si>
  <si>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</si>
  <si>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</si>
  <si>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</si>
  <si>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</si>
  <si>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</si>
  <si>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</si>
  <si>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</si>
  <si>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</si>
  <si>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</si>
  <si>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</si>
  <si>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</si>
  <si>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</si>
  <si>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</si>
  <si>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</si>
  <si>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</si>
  <si>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</si>
  <si>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</si>
  <si>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</si>
  <si>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</si>
  <si>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</si>
  <si>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</si>
  <si>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</si>
  <si>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</si>
  <si>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</si>
  <si>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</si>
  <si>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</si>
  <si>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</si>
  <si>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</si>
  <si>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</si>
  <si>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</si>
  <si>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</si>
  <si>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</si>
  <si>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</si>
  <si>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</si>
  <si>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</si>
  <si>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</si>
  <si>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</si>
  <si>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</si>
  <si>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</si>
  <si>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</si>
  <si>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</si>
  <si>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</si>
  <si>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</si>
  <si>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</si>
  <si>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</si>
  <si>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</si>
  <si>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</si>
  <si>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</si>
  <si>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</si>
  <si>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</si>
  <si>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</si>
  <si>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</si>
  <si>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</si>
  <si>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</si>
  <si>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</si>
  <si>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</si>
  <si>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</si>
  <si>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</si>
  <si>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</si>
  <si>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</si>
  <si>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</si>
  <si>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</si>
  <si>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</si>
  <si>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</si>
  <si>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</si>
  <si>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</si>
  <si>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</si>
  <si>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</si>
  <si>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</si>
  <si>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</si>
  <si>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</si>
  <si>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</si>
  <si>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</si>
  <si>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</si>
  <si>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</si>
  <si>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</si>
  <si>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</si>
  <si>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</si>
  <si>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</si>
  <si>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</si>
  <si>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</si>
  <si>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</si>
  <si>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</si>
  <si>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</si>
  <si>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</si>
  <si>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</si>
  <si>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</si>
  <si>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</si>
  <si>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</si>
  <si>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</si>
  <si>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</si>
  <si>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</si>
  <si>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</si>
  <si>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</si>
  <si>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</si>
  <si>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</si>
  <si>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</si>
  <si>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</si>
  <si>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</si>
  <si>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</si>
  <si>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</si>
  <si>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</si>
  <si>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</si>
  <si>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</si>
  <si>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</si>
  <si>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 xml:space="preserve">单位：万元 </t>
    <phoneticPr fontId="22" type="noConversion"/>
  </si>
  <si>
    <t>支出功能分类</t>
    <phoneticPr fontId="22" type="noConversion"/>
  </si>
  <si>
    <t>政府预算经济分类</t>
  </si>
  <si>
    <t>部门预算经济分类</t>
  </si>
  <si>
    <t>金额</t>
    <phoneticPr fontId="22" type="noConversion"/>
  </si>
  <si>
    <t>科 目 名 称</t>
  </si>
  <si>
    <t>总   计</t>
    <phoneticPr fontId="22" type="noConversion"/>
  </si>
  <si>
    <t>行 政 单 位 合 计</t>
    <phoneticPr fontId="22" type="noConversion"/>
  </si>
  <si>
    <t>机关工资福利支出</t>
  </si>
  <si>
    <t>301</t>
  </si>
  <si>
    <t xml:space="preserve"> 工资奖金津补贴</t>
    <phoneticPr fontId="22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</si>
  <si>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</si>
  <si>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</si>
  <si>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</si>
  <si>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</si>
  <si>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</si>
  <si>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</si>
  <si>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</si>
  <si>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</si>
  <si>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</si>
  <si>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</si>
  <si>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  <phoneticPr fontId="22" type="noConversion"/>
  </si>
  <si>
    <t xml:space="preserve"> 其他社会保障缴费</t>
  </si>
  <si>
    <t xml:space="preserve"> 住房公积金</t>
  </si>
  <si>
    <t>13</t>
    <phoneticPr fontId="22" type="noConversion"/>
  </si>
  <si>
    <t xml:space="preserve"> 其他工资福利支出</t>
  </si>
  <si>
    <t xml:space="preserve"> 伙食补助费
</t>
    <phoneticPr fontId="22" type="noConversion"/>
  </si>
  <si>
    <t>14</t>
    <phoneticPr fontId="22" type="noConversion"/>
  </si>
  <si>
    <t xml:space="preserve"> 医疗费</t>
    <phoneticPr fontId="22" type="noConversion"/>
  </si>
  <si>
    <t>99</t>
  </si>
  <si>
    <t xml:space="preserve"> 其他工资福利支出
</t>
  </si>
  <si>
    <t>机关商品和服务支出</t>
  </si>
  <si>
    <t xml:space="preserve"> 办公经费</t>
    <phoneticPr fontId="22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</si>
  <si>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</si>
  <si>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</si>
  <si>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</si>
  <si>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</si>
  <si>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</si>
  <si>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</si>
  <si>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</si>
  <si>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</si>
  <si>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2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</si>
  <si>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</si>
  <si>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</si>
  <si>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</si>
  <si>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</si>
  <si>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</si>
  <si>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</si>
  <si>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</si>
  <si>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</si>
  <si>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</si>
  <si>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</si>
  <si>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2" type="noConversion"/>
  </si>
  <si>
    <t xml:space="preserve"> 会议费</t>
    <phoneticPr fontId="22" type="noConversion"/>
  </si>
  <si>
    <t>15</t>
    <phoneticPr fontId="22" type="noConversion"/>
  </si>
  <si>
    <t xml:space="preserve"> 培训费</t>
    <phoneticPr fontId="22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</si>
  <si>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</si>
  <si>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</si>
  <si>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</si>
  <si>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</si>
  <si>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</si>
  <si>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</si>
  <si>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</si>
  <si>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</si>
  <si>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</si>
  <si>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2" type="noConversion"/>
  </si>
  <si>
    <t>26</t>
  </si>
  <si>
    <t xml:space="preserve"> 劳务费</t>
    <phoneticPr fontId="22" type="noConversion"/>
  </si>
  <si>
    <t>27</t>
  </si>
  <si>
    <t xml:space="preserve"> 委托业务费</t>
    <phoneticPr fontId="22" type="noConversion"/>
  </si>
  <si>
    <t xml:space="preserve"> 公务接待费</t>
    <phoneticPr fontId="22" type="noConversion"/>
  </si>
  <si>
    <t>17</t>
  </si>
  <si>
    <t xml:space="preserve"> 因公出国（境）费用</t>
    <phoneticPr fontId="22" type="noConversion"/>
  </si>
  <si>
    <t>12</t>
  </si>
  <si>
    <t xml:space="preserve"> 公务用车运行维护费</t>
    <phoneticPr fontId="22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</si>
  <si>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</si>
  <si>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</si>
  <si>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</si>
  <si>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</si>
  <si>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</si>
  <si>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</si>
  <si>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</si>
  <si>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</si>
  <si>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</si>
  <si>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</si>
  <si>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</si>
  <si>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</si>
  <si>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</si>
  <si>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</si>
  <si>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2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</si>
  <si>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</si>
  <si>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</si>
  <si>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</si>
  <si>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</si>
  <si>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2" type="noConversion"/>
  </si>
  <si>
    <t xml:space="preserve"> 大型修缮</t>
  </si>
  <si>
    <t xml:space="preserve"> 其他资本性支出</t>
  </si>
  <si>
    <t xml:space="preserve"> 物资储备</t>
    <phoneticPr fontId="22" type="noConversion"/>
  </si>
  <si>
    <t>19</t>
  </si>
  <si>
    <t xml:space="preserve"> 其他交通工具购置</t>
  </si>
  <si>
    <t xml:space="preserve"> 文物和陈列品购置</t>
    <phoneticPr fontId="22" type="noConversion"/>
  </si>
  <si>
    <t xml:space="preserve"> 无形资产购置</t>
    <phoneticPr fontId="22" type="noConversion"/>
  </si>
  <si>
    <t>机关资本性支出（二）</t>
  </si>
  <si>
    <t>资本性支出（基本建设）</t>
  </si>
  <si>
    <t>05</t>
    <phoneticPr fontId="22" type="noConversion"/>
  </si>
  <si>
    <t xml:space="preserve"> 其他资本性支出</t>
    <phoneticPr fontId="22" type="noConversion"/>
  </si>
  <si>
    <t xml:space="preserve"> 物资储备</t>
  </si>
  <si>
    <t xml:space="preserve"> 其他基本建设支出</t>
  </si>
  <si>
    <t>事 业 单 位 合 计</t>
    <phoneticPr fontId="22" type="noConversion"/>
  </si>
  <si>
    <t>支出功能分类</t>
    <phoneticPr fontId="22" type="noConversion"/>
  </si>
  <si>
    <t>金额</t>
    <phoneticPr fontId="22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</si>
  <si>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</si>
  <si>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</si>
  <si>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</si>
  <si>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2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</si>
  <si>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</si>
  <si>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</si>
  <si>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</si>
  <si>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</si>
  <si>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2" type="noConversion"/>
  </si>
  <si>
    <t xml:space="preserve"> 费用补贴</t>
    <phoneticPr fontId="22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</si>
  <si>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</si>
  <si>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</si>
  <si>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</si>
  <si>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2" type="noConversion"/>
  </si>
  <si>
    <t xml:space="preserve"> 对企业资本性支出（一）</t>
    <phoneticPr fontId="22" type="noConversion"/>
  </si>
  <si>
    <t xml:space="preserve"> 资本金注入</t>
  </si>
  <si>
    <t xml:space="preserve"> 政府投资基金股权投资</t>
  </si>
  <si>
    <t xml:space="preserve"> 对企业资本性支出（二）</t>
    <phoneticPr fontId="22" type="noConversion"/>
  </si>
  <si>
    <t>对企业补助（基本建设）</t>
    <phoneticPr fontId="22" type="noConversion"/>
  </si>
  <si>
    <t xml:space="preserve"> 社会福利和救助</t>
  </si>
  <si>
    <t xml:space="preserve"> 抚恤金</t>
    <phoneticPr fontId="22" type="noConversion"/>
  </si>
  <si>
    <t xml:space="preserve"> 生活补助</t>
  </si>
  <si>
    <t xml:space="preserve"> 救济金</t>
    <phoneticPr fontId="22" type="noConversion"/>
  </si>
  <si>
    <t xml:space="preserve"> 医疗费补助</t>
    <phoneticPr fontId="22" type="noConversion"/>
  </si>
  <si>
    <t xml:space="preserve"> 奖励金</t>
    <phoneticPr fontId="22" type="noConversion"/>
  </si>
  <si>
    <t xml:space="preserve"> 助学金</t>
    <phoneticPr fontId="22" type="noConversion"/>
  </si>
  <si>
    <t xml:space="preserve"> 个人农业生产补贴</t>
    <phoneticPr fontId="22" type="noConversion"/>
  </si>
  <si>
    <t xml:space="preserve"> 离退休费</t>
  </si>
  <si>
    <t xml:space="preserve"> 离休费</t>
    <phoneticPr fontId="22" type="noConversion"/>
  </si>
  <si>
    <t xml:space="preserve"> 退休费</t>
    <phoneticPr fontId="22" type="noConversion"/>
  </si>
  <si>
    <t xml:space="preserve"> 退职（役）费</t>
    <phoneticPr fontId="22" type="noConversion"/>
  </si>
  <si>
    <t xml:space="preserve"> 其他对个人和家庭的补助</t>
  </si>
  <si>
    <t xml:space="preserve"> 其他对个人和家庭的补助</t>
    <phoneticPr fontId="22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</si>
  <si>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</si>
  <si>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</si>
  <si>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</si>
  <si>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</si>
  <si>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</si>
  <si>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</si>
  <si>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</si>
  <si>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</si>
  <si>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</si>
  <si>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</si>
  <si>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</si>
  <si>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2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</si>
  <si>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</si>
  <si>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</si>
  <si>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</si>
  <si>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</si>
  <si>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</si>
  <si>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</si>
  <si>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</si>
  <si>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</si>
  <si>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</si>
  <si>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</si>
  <si>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</si>
  <si>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</si>
  <si>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</si>
  <si>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</si>
  <si>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</si>
  <si>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</si>
  <si>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</si>
  <si>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</si>
  <si>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</si>
  <si>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</si>
  <si>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</si>
  <si>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</si>
  <si>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</si>
  <si>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</si>
  <si>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</si>
  <si>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</si>
  <si>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</si>
  <si>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</si>
  <si>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</si>
  <si>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</si>
  <si>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</si>
  <si>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</si>
  <si>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</si>
  <si>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</si>
  <si>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</si>
  <si>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</si>
  <si>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</si>
  <si>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</si>
  <si>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</si>
  <si>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</si>
  <si>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</si>
  <si>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</si>
  <si>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</si>
  <si>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</si>
  <si>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</si>
  <si>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</si>
  <si>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</si>
  <si>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</si>
  <si>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</si>
  <si>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</si>
  <si>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</si>
  <si>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</si>
  <si>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</si>
  <si>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</si>
  <si>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</si>
  <si>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</si>
  <si>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</si>
  <si>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</si>
  <si>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</si>
  <si>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</si>
  <si>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</si>
  <si>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</si>
  <si>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</si>
  <si>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</si>
  <si>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</si>
  <si>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</si>
  <si>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</si>
  <si>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</si>
  <si>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</si>
  <si>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</si>
  <si>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</si>
  <si>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</si>
  <si>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</si>
  <si>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</si>
  <si>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</si>
  <si>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</si>
  <si>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</si>
  <si>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</si>
  <si>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</si>
  <si>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</si>
  <si>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</si>
  <si>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</si>
  <si>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</si>
  <si>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</si>
  <si>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</si>
  <si>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</si>
  <si>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</si>
  <si>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</si>
  <si>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</si>
  <si>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2" type="noConversion"/>
  </si>
  <si>
    <t>部门名称：新乡市凤泉区交通运输局</t>
    <phoneticPr fontId="1" type="noConversion"/>
  </si>
  <si>
    <t>单位名称：新乡市凤泉区交通运输局</t>
    <phoneticPr fontId="1" type="noConversion"/>
  </si>
  <si>
    <t>部门名称：新乡市凤泉区交通运输局</t>
    <phoneticPr fontId="1" type="noConversion"/>
  </si>
  <si>
    <t>单位：新乡市凤泉区交通运输局</t>
    <phoneticPr fontId="22" type="noConversion"/>
  </si>
  <si>
    <t>01</t>
    <phoneticPr fontId="1" type="noConversion"/>
  </si>
  <si>
    <t>214</t>
    <phoneticPr fontId="1" type="noConversion"/>
  </si>
  <si>
    <t>行政运行</t>
    <phoneticPr fontId="1" type="noConversion"/>
  </si>
  <si>
    <t>06</t>
    <phoneticPr fontId="1" type="noConversion"/>
  </si>
  <si>
    <t>公路养护</t>
    <phoneticPr fontId="1" type="noConversion"/>
  </si>
  <si>
    <t>标示线、交通信号灯经费</t>
    <phoneticPr fontId="1" type="noConversion"/>
  </si>
  <si>
    <t>标示线</t>
    <phoneticPr fontId="1" type="noConversion"/>
  </si>
  <si>
    <t>否</t>
    <phoneticPr fontId="1" type="noConversion"/>
  </si>
  <si>
    <t>公开</t>
    <phoneticPr fontId="1" type="noConversion"/>
  </si>
  <si>
    <t>信号灯</t>
    <phoneticPr fontId="1" type="noConversion"/>
  </si>
  <si>
    <t>询价</t>
    <phoneticPr fontId="1" type="noConversion"/>
  </si>
  <si>
    <t>新乡市凤泉区交通运输局</t>
    <phoneticPr fontId="1" type="noConversion"/>
  </si>
  <si>
    <t>新乡市凤泉区交通运输局</t>
    <phoneticPr fontId="1" type="noConversion"/>
  </si>
  <si>
    <t>劳务费</t>
    <phoneticPr fontId="1" type="noConversion"/>
  </si>
  <si>
    <t>13</t>
    <phoneticPr fontId="1" type="noConversion"/>
  </si>
  <si>
    <t>维修（护）费</t>
    <phoneticPr fontId="1" type="noConversion"/>
  </si>
  <si>
    <r>
      <t>更有利于居住环境及居民出行，满意率达到9</t>
    </r>
    <r>
      <rPr>
        <sz val="12"/>
        <color indexed="8"/>
        <rFont val="宋体"/>
        <family val="3"/>
        <charset val="134"/>
      </rPr>
      <t>6%</t>
    </r>
    <phoneticPr fontId="1" type="noConversion"/>
  </si>
  <si>
    <r>
      <t>201</t>
    </r>
    <r>
      <rPr>
        <sz val="9"/>
        <color indexed="8"/>
        <rFont val="宋体"/>
        <family val="3"/>
        <charset val="134"/>
      </rPr>
      <t>8</t>
    </r>
    <r>
      <rPr>
        <sz val="9"/>
        <color indexed="8"/>
        <rFont val="宋体"/>
        <charset val="134"/>
      </rPr>
      <t>年预算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</si>
</sst>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8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6"/>
      <color indexed="8"/>
      <name val="黑体"/>
      <family val="3"/>
      <charset val="134"/>
    </font>
    <font>
      <sz val="10"/>
      <color indexed="8"/>
      <name val="微软雅黑"/>
      <family val="2"/>
      <charset val="134"/>
    </font>
    <font>
      <b/>
      <sz val="18"/>
      <color indexed="10"/>
      <name val="宋体"/>
      <family val="3"/>
      <charset val="134"/>
    </font>
    <font>
      <b/>
      <sz val="12"/>
      <color indexed="10"/>
      <name val="微软雅黑"/>
      <family val="2"/>
      <charset val="134"/>
    </font>
    <font>
      <sz val="20"/>
      <color indexed="8"/>
      <name val="黑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7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0" fillId="5" borderId="7" xfId="0" applyFill="1" applyBorder="1" applyAlignment="1">
      <alignment vertical="center"/>
    </xf>
    <xf numFmtId="0" fontId="28" fillId="0" borderId="7" xfId="0" applyFont="1" applyBorder="1" applyAlignment="1">
      <alignment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 shrinkToFi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28" fillId="0" borderId="7" xfId="0" quotePrefix="1" applyFont="1" applyFill="1" applyBorder="1" applyAlignment="1">
      <alignment horizontal="center" vertical="center" wrapText="1"/>
    </xf>
    <xf numFmtId="49" fontId="28" fillId="0" borderId="7" xfId="0" quotePrefix="1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5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7" fillId="2" borderId="7" xfId="0" applyNumberFormat="1" applyFont="1" applyFill="1" applyBorder="1" applyAlignment="1" applyProtection="1">
      <alignment horizontal="center" vertical="center"/>
    </xf>
    <xf numFmtId="0" fontId="37" fillId="2" borderId="11" xfId="0" applyNumberFormat="1" applyFont="1" applyFill="1" applyBorder="1" applyAlignment="1" applyProtection="1">
      <alignment horizontal="center" vertical="center"/>
    </xf>
    <xf numFmtId="0" fontId="36" fillId="2" borderId="12" xfId="0" applyNumberFormat="1" applyFont="1" applyFill="1" applyBorder="1" applyAlignment="1" applyProtection="1">
      <alignment vertical="center"/>
    </xf>
    <xf numFmtId="3" fontId="36" fillId="3" borderId="7" xfId="0" applyNumberFormat="1" applyFont="1" applyFill="1" applyBorder="1" applyAlignment="1" applyProtection="1">
      <alignment horizontal="right" vertical="center"/>
    </xf>
    <xf numFmtId="0" fontId="36" fillId="2" borderId="7" xfId="0" applyNumberFormat="1" applyFont="1" applyFill="1" applyBorder="1" applyAlignment="1" applyProtection="1">
      <alignment horizontal="left" vertical="center"/>
    </xf>
    <xf numFmtId="3" fontId="37" fillId="2" borderId="7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left" vertical="center"/>
    </xf>
    <xf numFmtId="0" fontId="37" fillId="2" borderId="7" xfId="0" applyNumberFormat="1" applyFont="1" applyFill="1" applyBorder="1" applyAlignment="1" applyProtection="1">
      <alignment vertical="center"/>
    </xf>
    <xf numFmtId="3" fontId="37" fillId="2" borderId="7" xfId="0" applyNumberFormat="1" applyFont="1" applyFill="1" applyBorder="1" applyAlignment="1" applyProtection="1">
      <alignment horizontal="left" vertical="center"/>
    </xf>
    <xf numFmtId="3" fontId="36" fillId="2" borderId="7" xfId="0" applyNumberFormat="1" applyFont="1" applyFill="1" applyBorder="1" applyAlignment="1" applyProtection="1">
      <alignment horizontal="left" vertical="center"/>
    </xf>
    <xf numFmtId="3" fontId="36" fillId="6" borderId="7" xfId="0" applyNumberFormat="1" applyFont="1" applyFill="1" applyBorder="1" applyAlignment="1" applyProtection="1">
      <alignment horizontal="right" vertical="center"/>
    </xf>
    <xf numFmtId="0" fontId="36" fillId="2" borderId="7" xfId="0" applyNumberFormat="1" applyFont="1" applyFill="1" applyBorder="1" applyAlignment="1" applyProtection="1">
      <alignment vertical="center"/>
    </xf>
    <xf numFmtId="3" fontId="37" fillId="2" borderId="7" xfId="0" applyNumberFormat="1" applyFont="1" applyFill="1" applyBorder="1" applyAlignment="1" applyProtection="1">
      <alignment vertical="center"/>
    </xf>
    <xf numFmtId="3" fontId="36" fillId="2" borderId="7" xfId="0" applyNumberFormat="1" applyFont="1" applyFill="1" applyBorder="1" applyAlignment="1" applyProtection="1">
      <alignment vertical="center"/>
    </xf>
    <xf numFmtId="0" fontId="0" fillId="2" borderId="7" xfId="0" applyNumberFormat="1" applyFont="1" applyFill="1" applyBorder="1" applyAlignment="1" applyProtection="1">
      <alignment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2" fontId="0" fillId="0" borderId="0" xfId="0" applyNumberFormat="1">
      <alignment vertical="center"/>
    </xf>
    <xf numFmtId="1" fontId="3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12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 wrapText="1"/>
    </xf>
    <xf numFmtId="0" fontId="27" fillId="5" borderId="22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8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5" fillId="4" borderId="0" xfId="0" applyNumberFormat="1" applyFont="1" applyFill="1" applyAlignment="1" applyProtection="1">
      <alignment horizontal="center" vertical="center"/>
    </xf>
    <xf numFmtId="0" fontId="36" fillId="4" borderId="0" xfId="0" applyNumberFormat="1" applyFont="1" applyFill="1" applyAlignment="1" applyProtection="1">
      <alignment horizontal="right" vertical="center"/>
    </xf>
    <xf numFmtId="0" fontId="3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tabSelected="1" workbookViewId="0">
      <selection activeCell="B4" sqref="B4:B6"/>
    </sheetView>
  </sheetViews>
  <sheetFormatPr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bestFit="1" customWidth="1"/>
  </cols>
  <sheetData>
    <row r="1" spans="1:12" ht="37.5" customHeight="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2" ht="15" customHeight="1">
      <c r="A2" s="1" t="s">
        <v>444</v>
      </c>
      <c r="B2" s="2"/>
      <c r="C2" s="2"/>
      <c r="D2" s="2"/>
      <c r="E2" s="2"/>
      <c r="F2" s="2"/>
      <c r="G2" s="3"/>
      <c r="H2" s="3"/>
      <c r="I2" s="3"/>
      <c r="J2" s="168" t="s">
        <v>1</v>
      </c>
      <c r="K2" s="169"/>
      <c r="L2" s="170"/>
    </row>
    <row r="3" spans="1:12" ht="18" customHeight="1">
      <c r="A3" s="163" t="s">
        <v>2</v>
      </c>
      <c r="B3" s="171"/>
      <c r="C3" s="163" t="s">
        <v>3</v>
      </c>
      <c r="D3" s="171"/>
      <c r="E3" s="171"/>
      <c r="F3" s="171"/>
      <c r="G3" s="171"/>
      <c r="H3" s="171"/>
      <c r="I3" s="171"/>
      <c r="J3" s="171"/>
      <c r="K3" s="171"/>
      <c r="L3" s="171"/>
    </row>
    <row r="4" spans="1:12" ht="18" customHeight="1">
      <c r="A4" s="163" t="s">
        <v>4</v>
      </c>
      <c r="B4" s="290" t="s">
        <v>465</v>
      </c>
      <c r="C4" s="163" t="s">
        <v>4</v>
      </c>
      <c r="D4" s="163" t="s">
        <v>194</v>
      </c>
      <c r="E4" s="171"/>
      <c r="F4" s="171"/>
      <c r="G4" s="171"/>
      <c r="H4" s="171"/>
      <c r="I4" s="171"/>
      <c r="J4" s="171"/>
      <c r="K4" s="171"/>
      <c r="L4" s="171"/>
    </row>
    <row r="5" spans="1:12" ht="45.75" customHeight="1">
      <c r="A5" s="171"/>
      <c r="B5" s="171"/>
      <c r="C5" s="171"/>
      <c r="D5" s="163" t="s">
        <v>5</v>
      </c>
      <c r="E5" s="163" t="s">
        <v>6</v>
      </c>
      <c r="F5" s="163" t="s">
        <v>7</v>
      </c>
      <c r="G5" s="163" t="s">
        <v>8</v>
      </c>
      <c r="H5" s="163" t="s">
        <v>9</v>
      </c>
      <c r="I5" s="163" t="s">
        <v>10</v>
      </c>
      <c r="J5" s="163" t="s">
        <v>11</v>
      </c>
      <c r="K5" s="163" t="s">
        <v>12</v>
      </c>
      <c r="L5" s="163" t="s">
        <v>13</v>
      </c>
    </row>
    <row r="6" spans="1:12" ht="23.25" customHeight="1">
      <c r="A6" s="171"/>
      <c r="B6" s="171"/>
      <c r="C6" s="171"/>
      <c r="D6" s="171"/>
      <c r="E6" s="164"/>
      <c r="F6" s="164"/>
      <c r="G6" s="164"/>
      <c r="H6" s="164"/>
      <c r="I6" s="164"/>
      <c r="J6" s="164"/>
      <c r="K6" s="164"/>
      <c r="L6" s="164"/>
    </row>
    <row r="7" spans="1:12" ht="22.5" customHeight="1">
      <c r="A7" s="7" t="s">
        <v>14</v>
      </c>
      <c r="B7" s="8">
        <v>847.75</v>
      </c>
      <c r="C7" s="7" t="s">
        <v>15</v>
      </c>
      <c r="D7" s="8">
        <v>746.75</v>
      </c>
      <c r="E7" s="8">
        <v>746.75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16</v>
      </c>
      <c r="B8" s="8"/>
      <c r="C8" s="7" t="s">
        <v>17</v>
      </c>
      <c r="D8" s="8">
        <f t="shared" ref="D8:D17" si="0">SUM(E8:G8)</f>
        <v>712.57</v>
      </c>
      <c r="E8" s="8">
        <v>712.57</v>
      </c>
      <c r="F8" s="8"/>
      <c r="G8" s="8"/>
      <c r="H8" s="8"/>
      <c r="I8" s="8"/>
      <c r="J8" s="8"/>
      <c r="K8" s="8"/>
      <c r="L8" s="8"/>
    </row>
    <row r="9" spans="1:12" ht="22.5" customHeight="1">
      <c r="A9" s="71" t="s">
        <v>18</v>
      </c>
      <c r="B9" s="72"/>
      <c r="C9" s="71" t="s">
        <v>19</v>
      </c>
      <c r="D9" s="8">
        <f t="shared" si="0"/>
        <v>20</v>
      </c>
      <c r="E9" s="72">
        <v>20</v>
      </c>
      <c r="F9" s="72"/>
      <c r="G9" s="72"/>
      <c r="H9" s="72"/>
      <c r="I9" s="72"/>
      <c r="J9" s="72"/>
      <c r="K9" s="72"/>
      <c r="L9" s="72"/>
    </row>
    <row r="10" spans="1:12" ht="22.5" customHeight="1">
      <c r="A10" s="76" t="s">
        <v>20</v>
      </c>
      <c r="B10" s="77"/>
      <c r="C10" s="76" t="s">
        <v>21</v>
      </c>
      <c r="D10" s="8">
        <f t="shared" si="0"/>
        <v>14.18</v>
      </c>
      <c r="E10" s="77">
        <v>14.18</v>
      </c>
      <c r="F10" s="77"/>
      <c r="G10" s="77"/>
      <c r="H10" s="77"/>
      <c r="I10" s="77"/>
      <c r="J10" s="77"/>
      <c r="K10" s="77"/>
      <c r="L10" s="77"/>
    </row>
    <row r="11" spans="1:12" ht="22.5" customHeight="1">
      <c r="A11" s="78"/>
      <c r="B11" s="77"/>
      <c r="C11" s="76" t="s">
        <v>22</v>
      </c>
      <c r="D11" s="8">
        <f t="shared" si="0"/>
        <v>101</v>
      </c>
      <c r="E11" s="77">
        <v>101</v>
      </c>
      <c r="F11" s="77"/>
      <c r="G11" s="77"/>
      <c r="H11" s="77"/>
      <c r="I11" s="77"/>
      <c r="J11" s="77"/>
      <c r="K11" s="77"/>
      <c r="L11" s="77"/>
    </row>
    <row r="12" spans="1:12" ht="22.5" customHeight="1">
      <c r="A12" s="76" t="s">
        <v>23</v>
      </c>
      <c r="B12" s="77">
        <v>847.75</v>
      </c>
      <c r="C12" s="76" t="s">
        <v>24</v>
      </c>
      <c r="D12" s="8">
        <f t="shared" si="0"/>
        <v>847.75</v>
      </c>
      <c r="E12" s="77">
        <f>SUM(E8:E11)</f>
        <v>847.75</v>
      </c>
      <c r="F12" s="77"/>
      <c r="G12" s="77"/>
      <c r="H12" s="77"/>
      <c r="I12" s="77"/>
      <c r="J12" s="77"/>
      <c r="K12" s="77"/>
      <c r="L12" s="77"/>
    </row>
    <row r="13" spans="1:12" ht="22.5" customHeight="1">
      <c r="A13" s="76" t="s">
        <v>25</v>
      </c>
      <c r="B13" s="77"/>
      <c r="C13" s="79"/>
      <c r="D13" s="8">
        <f t="shared" si="0"/>
        <v>0</v>
      </c>
      <c r="E13" s="77"/>
      <c r="F13" s="77"/>
      <c r="G13" s="77"/>
      <c r="H13" s="77"/>
      <c r="I13" s="77"/>
      <c r="J13" s="77"/>
      <c r="K13" s="77"/>
      <c r="L13" s="77"/>
    </row>
    <row r="14" spans="1:12" ht="22.5" customHeight="1">
      <c r="A14" s="80" t="s">
        <v>26</v>
      </c>
      <c r="B14" s="77"/>
      <c r="C14" s="79"/>
      <c r="D14" s="8">
        <f t="shared" si="0"/>
        <v>0</v>
      </c>
      <c r="E14" s="77"/>
      <c r="F14" s="77"/>
      <c r="G14" s="77"/>
      <c r="H14" s="77"/>
      <c r="I14" s="77"/>
      <c r="J14" s="77"/>
      <c r="K14" s="77"/>
      <c r="L14" s="77"/>
    </row>
    <row r="15" spans="1:12" ht="22.5" customHeight="1">
      <c r="A15" s="80" t="s">
        <v>11</v>
      </c>
      <c r="B15" s="77"/>
      <c r="C15" s="79"/>
      <c r="D15" s="8">
        <f t="shared" si="0"/>
        <v>0</v>
      </c>
      <c r="E15" s="77"/>
      <c r="F15" s="77"/>
      <c r="G15" s="77"/>
      <c r="H15" s="77"/>
      <c r="I15" s="77"/>
      <c r="J15" s="77"/>
      <c r="K15" s="77"/>
      <c r="L15" s="77"/>
    </row>
    <row r="16" spans="1:12" ht="27.75" customHeight="1">
      <c r="A16" s="80" t="s">
        <v>12</v>
      </c>
      <c r="B16" s="77"/>
      <c r="C16" s="81"/>
      <c r="D16" s="8">
        <f t="shared" si="0"/>
        <v>0</v>
      </c>
      <c r="E16" s="77"/>
      <c r="F16" s="77"/>
      <c r="G16" s="77"/>
      <c r="H16" s="77"/>
      <c r="I16" s="77"/>
      <c r="J16" s="77"/>
      <c r="K16" s="77"/>
      <c r="L16" s="77"/>
    </row>
    <row r="17" spans="1:12" ht="27.75" customHeight="1">
      <c r="A17" s="80" t="s">
        <v>13</v>
      </c>
      <c r="B17" s="82"/>
      <c r="C17" s="81"/>
      <c r="D17" s="8">
        <f t="shared" si="0"/>
        <v>0</v>
      </c>
      <c r="E17" s="77"/>
      <c r="F17" s="77"/>
      <c r="G17" s="77"/>
      <c r="H17" s="77"/>
      <c r="I17" s="77"/>
      <c r="J17" s="77"/>
      <c r="K17" s="77"/>
      <c r="L17" s="77"/>
    </row>
    <row r="18" spans="1:12" ht="20.25" customHeight="1">
      <c r="A18" s="73" t="s">
        <v>27</v>
      </c>
      <c r="B18" s="74">
        <f>SUM(B12,B13)</f>
        <v>847.75</v>
      </c>
      <c r="C18" s="73" t="s">
        <v>28</v>
      </c>
      <c r="D18" s="8">
        <f>D12</f>
        <v>847.75</v>
      </c>
      <c r="E18" s="75">
        <f>E12</f>
        <v>847.75</v>
      </c>
      <c r="F18" s="75"/>
      <c r="G18" s="75"/>
      <c r="H18" s="75"/>
      <c r="I18" s="75"/>
      <c r="J18" s="75"/>
      <c r="K18" s="75"/>
      <c r="L18" s="75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J5:J6"/>
    <mergeCell ref="K5:K6"/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23.875" bestFit="1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65" t="s">
        <v>184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63" t="s">
        <v>49</v>
      </c>
      <c r="B3" s="163"/>
      <c r="C3" s="163"/>
      <c r="D3" s="163" t="s">
        <v>185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17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17"/>
    </row>
    <row r="5" spans="1:13" ht="22.5" customHeight="1">
      <c r="A5" s="163" t="s">
        <v>5</v>
      </c>
      <c r="B5" s="163"/>
      <c r="C5" s="163"/>
      <c r="D5" s="163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3"/>
      <c r="B6" s="33"/>
      <c r="C6" s="33"/>
      <c r="D6" s="59"/>
      <c r="E6" s="34"/>
      <c r="F6" s="34"/>
      <c r="G6" s="34"/>
      <c r="H6" s="34"/>
      <c r="I6" s="34"/>
      <c r="J6" s="34"/>
      <c r="K6" s="34"/>
      <c r="L6" s="34"/>
      <c r="M6" s="17"/>
    </row>
    <row r="7" spans="1:13" ht="27" customHeight="1">
      <c r="A7" s="45"/>
      <c r="B7" s="88"/>
      <c r="C7" s="45"/>
      <c r="D7" s="60"/>
      <c r="E7" s="46"/>
      <c r="F7" s="46"/>
      <c r="G7" s="46"/>
      <c r="H7" s="46"/>
      <c r="I7" s="46"/>
      <c r="J7" s="46"/>
      <c r="K7" s="46"/>
      <c r="L7" s="46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79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workbookViewId="0">
      <selection activeCell="D23" sqref="D23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75" t="s">
        <v>186</v>
      </c>
      <c r="B1" s="276"/>
      <c r="C1" s="276"/>
      <c r="D1" s="277"/>
      <c r="E1" s="14"/>
    </row>
    <row r="2" spans="1:5" ht="33" customHeight="1">
      <c r="A2" s="279"/>
      <c r="B2" s="280"/>
      <c r="C2" s="281"/>
      <c r="D2" s="61" t="s">
        <v>1</v>
      </c>
      <c r="E2" s="14"/>
    </row>
    <row r="3" spans="1:5" ht="13.5" customHeight="1">
      <c r="A3" s="278" t="s">
        <v>49</v>
      </c>
      <c r="B3" s="278"/>
      <c r="C3" s="179" t="s">
        <v>50</v>
      </c>
      <c r="D3" s="179" t="s">
        <v>187</v>
      </c>
      <c r="E3" s="17"/>
    </row>
    <row r="4" spans="1:5" ht="18.75" customHeight="1">
      <c r="A4" s="62" t="s">
        <v>54</v>
      </c>
      <c r="B4" s="62" t="s">
        <v>55</v>
      </c>
      <c r="C4" s="179"/>
      <c r="D4" s="179"/>
      <c r="E4" s="17"/>
    </row>
    <row r="5" spans="1:5" ht="15.75" customHeight="1">
      <c r="A5" s="63">
        <v>302</v>
      </c>
      <c r="B5" s="64" t="s">
        <v>65</v>
      </c>
      <c r="C5" s="65" t="s">
        <v>126</v>
      </c>
      <c r="D5" s="41">
        <v>6</v>
      </c>
      <c r="E5" s="17"/>
    </row>
    <row r="6" spans="1:5" ht="15.75" customHeight="1">
      <c r="A6" s="63">
        <v>302</v>
      </c>
      <c r="B6" s="64" t="s">
        <v>69</v>
      </c>
      <c r="C6" s="65" t="s">
        <v>128</v>
      </c>
      <c r="D6" s="41"/>
      <c r="E6" s="17"/>
    </row>
    <row r="7" spans="1:5" ht="15.75" customHeight="1">
      <c r="A7" s="63">
        <v>302</v>
      </c>
      <c r="B7" s="64" t="s">
        <v>68</v>
      </c>
      <c r="C7" s="65" t="s">
        <v>134</v>
      </c>
      <c r="D7" s="41">
        <v>0.15</v>
      </c>
      <c r="E7" s="17"/>
    </row>
    <row r="8" spans="1:5" ht="19.5" customHeight="1">
      <c r="A8" s="63">
        <v>302</v>
      </c>
      <c r="B8" s="64" t="s">
        <v>112</v>
      </c>
      <c r="C8" s="65" t="s">
        <v>136</v>
      </c>
      <c r="D8" s="41">
        <v>5.6</v>
      </c>
      <c r="E8" s="17"/>
    </row>
    <row r="9" spans="1:5" ht="15.75" customHeight="1">
      <c r="A9" s="63">
        <v>302</v>
      </c>
      <c r="B9" s="64" t="s">
        <v>66</v>
      </c>
      <c r="C9" s="65" t="s">
        <v>138</v>
      </c>
      <c r="D9" s="41">
        <v>1.6</v>
      </c>
      <c r="E9" s="17"/>
    </row>
    <row r="10" spans="1:5" ht="15.75" customHeight="1">
      <c r="A10" s="63">
        <v>302</v>
      </c>
      <c r="B10" s="64" t="s">
        <v>67</v>
      </c>
      <c r="C10" s="65" t="s">
        <v>140</v>
      </c>
      <c r="D10" s="41"/>
      <c r="E10" s="17"/>
    </row>
    <row r="11" spans="1:5" ht="15.75" customHeight="1">
      <c r="A11" s="63">
        <v>302</v>
      </c>
      <c r="B11" s="64" t="s">
        <v>119</v>
      </c>
      <c r="C11" s="65" t="s">
        <v>142</v>
      </c>
      <c r="D11" s="41"/>
      <c r="E11" s="17"/>
    </row>
    <row r="12" spans="1:5" ht="15.75" customHeight="1">
      <c r="A12" s="63">
        <v>302</v>
      </c>
      <c r="B12" s="63">
        <v>11</v>
      </c>
      <c r="C12" s="65" t="s">
        <v>144</v>
      </c>
      <c r="D12" s="41">
        <v>0.1</v>
      </c>
      <c r="E12" s="17"/>
    </row>
    <row r="13" spans="1:5" ht="15.75" customHeight="1">
      <c r="A13" s="63">
        <v>302</v>
      </c>
      <c r="B13" s="63">
        <v>12</v>
      </c>
      <c r="C13" s="65" t="s">
        <v>350</v>
      </c>
      <c r="D13" s="41">
        <v>0.72</v>
      </c>
      <c r="E13" s="17"/>
    </row>
    <row r="14" spans="1:5" ht="15.75" customHeight="1">
      <c r="A14" s="63">
        <v>302</v>
      </c>
      <c r="B14" s="63">
        <v>13</v>
      </c>
      <c r="C14" s="65" t="s">
        <v>148</v>
      </c>
      <c r="D14" s="41">
        <v>0.2</v>
      </c>
      <c r="E14" s="17"/>
    </row>
    <row r="15" spans="1:5" ht="15.75" customHeight="1">
      <c r="A15" s="63">
        <v>302</v>
      </c>
      <c r="B15" s="63">
        <v>15</v>
      </c>
      <c r="C15" s="65" t="s">
        <v>152</v>
      </c>
      <c r="D15" s="41"/>
      <c r="E15" s="17"/>
    </row>
    <row r="16" spans="1:5" ht="15.75" customHeight="1">
      <c r="A16" s="63">
        <v>302</v>
      </c>
      <c r="B16" s="63">
        <v>18</v>
      </c>
      <c r="C16" s="65" t="s">
        <v>158</v>
      </c>
      <c r="D16" s="41"/>
      <c r="E16" s="17"/>
    </row>
    <row r="17" spans="1:5" ht="15.75" customHeight="1">
      <c r="A17" s="63">
        <v>302</v>
      </c>
      <c r="B17" s="63">
        <v>24</v>
      </c>
      <c r="C17" s="65" t="s">
        <v>160</v>
      </c>
      <c r="D17" s="41"/>
      <c r="E17" s="17"/>
    </row>
    <row r="18" spans="1:5" ht="15.75" customHeight="1">
      <c r="A18" s="63">
        <v>302</v>
      </c>
      <c r="B18" s="63">
        <v>26</v>
      </c>
      <c r="C18" s="65" t="s">
        <v>461</v>
      </c>
      <c r="D18" s="41">
        <v>4.43</v>
      </c>
      <c r="E18" s="17"/>
    </row>
    <row r="19" spans="1:5" ht="15.75" customHeight="1">
      <c r="A19" s="63">
        <v>310</v>
      </c>
      <c r="B19" s="64" t="s">
        <v>69</v>
      </c>
      <c r="C19" s="65" t="s">
        <v>349</v>
      </c>
      <c r="D19" s="41"/>
      <c r="E19" s="17"/>
    </row>
    <row r="20" spans="1:5" ht="15.75" customHeight="1">
      <c r="A20" s="63">
        <v>302</v>
      </c>
      <c r="B20" s="63">
        <v>29</v>
      </c>
      <c r="C20" s="65" t="s">
        <v>170</v>
      </c>
      <c r="D20" s="41"/>
      <c r="E20" s="17"/>
    </row>
    <row r="21" spans="1:5" ht="15.75" customHeight="1">
      <c r="A21" s="63">
        <v>302</v>
      </c>
      <c r="B21" s="63">
        <v>31</v>
      </c>
      <c r="C21" s="65" t="s">
        <v>171</v>
      </c>
      <c r="D21" s="41"/>
      <c r="E21" s="17"/>
    </row>
    <row r="22" spans="1:5" ht="15.75" customHeight="1">
      <c r="A22" s="63">
        <v>302</v>
      </c>
      <c r="B22" s="63">
        <v>99</v>
      </c>
      <c r="C22" s="65" t="s">
        <v>174</v>
      </c>
      <c r="D22" s="41">
        <v>1.2</v>
      </c>
      <c r="E22" s="17"/>
    </row>
    <row r="23" spans="1:5" ht="14.25" customHeight="1">
      <c r="A23" s="64"/>
      <c r="B23" s="64"/>
      <c r="C23" s="66"/>
      <c r="D23" s="41"/>
      <c r="E23" s="17"/>
    </row>
    <row r="24" spans="1:5" ht="14.25" customHeight="1">
      <c r="A24" s="64"/>
      <c r="B24" s="64"/>
      <c r="C24" s="66"/>
      <c r="D24" s="41"/>
      <c r="E24" s="17"/>
    </row>
    <row r="25" spans="1:5" ht="14.25" customHeight="1">
      <c r="A25" s="64"/>
      <c r="B25" s="64"/>
      <c r="C25" s="67" t="s">
        <v>188</v>
      </c>
      <c r="D25" s="6">
        <v>20</v>
      </c>
      <c r="E25" s="17"/>
    </row>
    <row r="26" spans="1:5" ht="7.5" customHeight="1">
      <c r="A26" s="19"/>
      <c r="B26" s="19"/>
      <c r="C26" s="19"/>
      <c r="D26" s="19"/>
      <c r="E26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7 B8 B9 B10 B11 B1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B8" sqref="B8"/>
    </sheetView>
  </sheetViews>
  <sheetFormatPr defaultRowHeight="13.5"/>
  <cols>
    <col min="1" max="1" width="10" customWidth="1"/>
    <col min="2" max="2" width="17.625" customWidth="1"/>
    <col min="3" max="5" width="17.5" customWidth="1"/>
    <col min="6" max="6" width="19.5" bestFit="1" customWidth="1"/>
    <col min="7" max="7" width="17.5" customWidth="1"/>
    <col min="8" max="8" width="1.25" customWidth="1"/>
  </cols>
  <sheetData>
    <row r="1" spans="1:8" ht="29.25" customHeight="1">
      <c r="A1" s="285" t="s">
        <v>352</v>
      </c>
      <c r="B1" s="286"/>
      <c r="C1" s="286"/>
      <c r="D1" s="286"/>
      <c r="E1" s="286"/>
      <c r="F1" s="286"/>
      <c r="G1" s="287"/>
      <c r="H1" s="14"/>
    </row>
    <row r="2" spans="1:8" ht="18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3.25" customHeight="1">
      <c r="A3" s="271" t="s">
        <v>177</v>
      </c>
      <c r="B3" s="271" t="s">
        <v>98</v>
      </c>
      <c r="C3" s="271" t="s">
        <v>189</v>
      </c>
      <c r="D3" s="271" t="s">
        <v>190</v>
      </c>
      <c r="E3" s="282"/>
      <c r="F3" s="271" t="s">
        <v>191</v>
      </c>
      <c r="G3" s="283" t="s">
        <v>351</v>
      </c>
      <c r="H3" s="17"/>
    </row>
    <row r="4" spans="1:8" ht="30" customHeight="1">
      <c r="A4" s="282"/>
      <c r="B4" s="282"/>
      <c r="C4" s="282"/>
      <c r="D4" s="68" t="s">
        <v>192</v>
      </c>
      <c r="E4" s="68" t="s">
        <v>193</v>
      </c>
      <c r="F4" s="273"/>
      <c r="G4" s="284"/>
      <c r="H4" s="17"/>
    </row>
    <row r="5" spans="1:8" ht="18" customHeight="1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17"/>
    </row>
    <row r="6" spans="1:8" ht="18" customHeight="1">
      <c r="A6" s="273" t="s">
        <v>5</v>
      </c>
      <c r="B6" s="282"/>
      <c r="C6" s="282"/>
      <c r="D6" s="282"/>
      <c r="E6" s="282"/>
      <c r="F6" s="282"/>
      <c r="G6" s="155">
        <v>50</v>
      </c>
      <c r="H6" s="17"/>
    </row>
    <row r="7" spans="1:8" ht="33.75" customHeight="1">
      <c r="A7" s="32">
        <v>702001</v>
      </c>
      <c r="B7" s="32" t="s">
        <v>459</v>
      </c>
      <c r="C7" s="156" t="s">
        <v>454</v>
      </c>
      <c r="D7" s="32"/>
      <c r="E7" s="32" t="s">
        <v>455</v>
      </c>
      <c r="F7" s="32" t="s">
        <v>456</v>
      </c>
      <c r="G7" s="149">
        <v>45</v>
      </c>
      <c r="H7" s="17"/>
    </row>
    <row r="8" spans="1:8" ht="18" customHeight="1">
      <c r="A8" s="157">
        <v>702001</v>
      </c>
      <c r="B8" s="32" t="s">
        <v>459</v>
      </c>
      <c r="C8" s="157" t="s">
        <v>457</v>
      </c>
      <c r="D8" s="157"/>
      <c r="E8" s="157" t="s">
        <v>455</v>
      </c>
      <c r="F8" s="157" t="s">
        <v>458</v>
      </c>
      <c r="G8" s="158">
        <v>5</v>
      </c>
      <c r="H8" s="17"/>
    </row>
    <row r="9" spans="1:8" ht="18" customHeight="1">
      <c r="A9" s="69"/>
      <c r="B9" s="69"/>
      <c r="C9" s="69"/>
      <c r="D9" s="69"/>
      <c r="E9" s="69"/>
      <c r="F9" s="69"/>
      <c r="G9" s="70"/>
      <c r="H9" s="17"/>
    </row>
    <row r="10" spans="1:8" ht="18" customHeight="1">
      <c r="A10" s="69"/>
      <c r="B10" s="69"/>
      <c r="C10" s="69"/>
      <c r="D10" s="69"/>
      <c r="E10" s="69"/>
      <c r="F10" s="69"/>
      <c r="G10" s="70"/>
      <c r="H10" s="17"/>
    </row>
    <row r="11" spans="1:8" ht="18" customHeight="1">
      <c r="A11" s="69"/>
      <c r="B11" s="69"/>
      <c r="C11" s="69"/>
      <c r="D11" s="69"/>
      <c r="E11" s="69"/>
      <c r="F11" s="69"/>
      <c r="G11" s="70"/>
      <c r="H11" s="17"/>
    </row>
    <row r="12" spans="1:8" ht="18" customHeight="1">
      <c r="A12" s="58"/>
      <c r="B12" s="58"/>
      <c r="C12" s="58"/>
      <c r="D12" s="58"/>
      <c r="E12" s="58"/>
      <c r="F12" s="58"/>
      <c r="G12" s="58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13" sqref="F13"/>
    </sheetView>
  </sheetViews>
  <sheetFormatPr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88" t="s">
        <v>443</v>
      </c>
      <c r="B1" s="288"/>
      <c r="C1" s="288"/>
      <c r="D1" s="288"/>
      <c r="E1" s="288"/>
      <c r="F1" s="288"/>
    </row>
    <row r="2" spans="1:6">
      <c r="A2" s="289"/>
      <c r="B2" s="289"/>
      <c r="C2" s="289"/>
      <c r="D2" s="289"/>
      <c r="E2" s="289"/>
      <c r="F2" s="289"/>
    </row>
    <row r="3" spans="1:6">
      <c r="A3" s="289" t="s">
        <v>1</v>
      </c>
      <c r="B3" s="289"/>
      <c r="C3" s="289"/>
      <c r="D3" s="289"/>
      <c r="E3" s="289"/>
      <c r="F3" s="289"/>
    </row>
    <row r="4" spans="1:6">
      <c r="A4" s="133" t="s">
        <v>49</v>
      </c>
      <c r="B4" s="134" t="s">
        <v>357</v>
      </c>
      <c r="C4" s="133" t="s">
        <v>358</v>
      </c>
      <c r="D4" s="133" t="s">
        <v>49</v>
      </c>
      <c r="E4" s="133" t="s">
        <v>357</v>
      </c>
      <c r="F4" s="133" t="s">
        <v>358</v>
      </c>
    </row>
    <row r="5" spans="1:6">
      <c r="A5" s="135"/>
      <c r="B5" s="133" t="s">
        <v>359</v>
      </c>
      <c r="C5" s="136">
        <f>C6</f>
        <v>0</v>
      </c>
      <c r="D5" s="137" t="s">
        <v>360</v>
      </c>
      <c r="E5" s="138" t="s">
        <v>361</v>
      </c>
      <c r="F5" s="136">
        <f>F6+F9</f>
        <v>0</v>
      </c>
    </row>
    <row r="6" spans="1:6">
      <c r="A6" s="139">
        <v>103</v>
      </c>
      <c r="B6" s="140" t="s">
        <v>362</v>
      </c>
      <c r="C6" s="136">
        <f>C7</f>
        <v>0</v>
      </c>
      <c r="D6" s="137">
        <v>208</v>
      </c>
      <c r="E6" s="141" t="s">
        <v>363</v>
      </c>
      <c r="F6" s="136">
        <f>F7</f>
        <v>0</v>
      </c>
    </row>
    <row r="7" spans="1:6">
      <c r="A7" s="139">
        <v>10306</v>
      </c>
      <c r="B7" s="140" t="s">
        <v>364</v>
      </c>
      <c r="C7" s="136">
        <f>C8+C40+C45+C51+C55</f>
        <v>0</v>
      </c>
      <c r="D7" s="137">
        <v>20804</v>
      </c>
      <c r="E7" s="141" t="s">
        <v>365</v>
      </c>
      <c r="F7" s="136">
        <f>F8</f>
        <v>0</v>
      </c>
    </row>
    <row r="8" spans="1:6">
      <c r="A8" s="139">
        <v>1030601</v>
      </c>
      <c r="B8" s="140" t="s">
        <v>366</v>
      </c>
      <c r="C8" s="136">
        <f>SUM(C9:C39)</f>
        <v>0</v>
      </c>
      <c r="D8" s="137">
        <v>2080451</v>
      </c>
      <c r="E8" s="142" t="s">
        <v>367</v>
      </c>
      <c r="F8" s="143">
        <v>0</v>
      </c>
    </row>
    <row r="9" spans="1:6">
      <c r="A9" s="139">
        <v>103060103</v>
      </c>
      <c r="B9" s="144" t="s">
        <v>368</v>
      </c>
      <c r="C9" s="143">
        <v>0</v>
      </c>
      <c r="D9" s="137">
        <v>223</v>
      </c>
      <c r="E9" s="141" t="s">
        <v>369</v>
      </c>
      <c r="F9" s="136">
        <f>F10+F20+F29+F31+F35</f>
        <v>0</v>
      </c>
    </row>
    <row r="10" spans="1:6">
      <c r="A10" s="139">
        <v>103060104</v>
      </c>
      <c r="B10" s="144" t="s">
        <v>370</v>
      </c>
      <c r="C10" s="143">
        <v>0</v>
      </c>
      <c r="D10" s="137">
        <v>22301</v>
      </c>
      <c r="E10" s="141" t="s">
        <v>371</v>
      </c>
      <c r="F10" s="136">
        <f>SUM(F11:F19)</f>
        <v>0</v>
      </c>
    </row>
    <row r="11" spans="1:6">
      <c r="A11" s="139">
        <v>103060105</v>
      </c>
      <c r="B11" s="144" t="s">
        <v>372</v>
      </c>
      <c r="C11" s="143">
        <v>0</v>
      </c>
      <c r="D11" s="137">
        <v>2230101</v>
      </c>
      <c r="E11" s="142" t="s">
        <v>373</v>
      </c>
      <c r="F11" s="143">
        <v>0</v>
      </c>
    </row>
    <row r="12" spans="1:6">
      <c r="A12" s="139">
        <v>103060106</v>
      </c>
      <c r="B12" s="144" t="s">
        <v>374</v>
      </c>
      <c r="C12" s="143">
        <v>0</v>
      </c>
      <c r="D12" s="137">
        <v>2230102</v>
      </c>
      <c r="E12" s="142" t="s">
        <v>375</v>
      </c>
      <c r="F12" s="143">
        <v>0</v>
      </c>
    </row>
    <row r="13" spans="1:6">
      <c r="A13" s="139">
        <v>103060107</v>
      </c>
      <c r="B13" s="144" t="s">
        <v>376</v>
      </c>
      <c r="C13" s="143">
        <v>0</v>
      </c>
      <c r="D13" s="137">
        <v>2230103</v>
      </c>
      <c r="E13" s="142" t="s">
        <v>377</v>
      </c>
      <c r="F13" s="143">
        <v>0</v>
      </c>
    </row>
    <row r="14" spans="1:6">
      <c r="A14" s="139">
        <v>103060108</v>
      </c>
      <c r="B14" s="144" t="s">
        <v>378</v>
      </c>
      <c r="C14" s="143">
        <v>0</v>
      </c>
      <c r="D14" s="137">
        <v>2230104</v>
      </c>
      <c r="E14" s="142" t="s">
        <v>379</v>
      </c>
      <c r="F14" s="143">
        <v>0</v>
      </c>
    </row>
    <row r="15" spans="1:6">
      <c r="A15" s="139">
        <v>103060109</v>
      </c>
      <c r="B15" s="144" t="s">
        <v>380</v>
      </c>
      <c r="C15" s="143">
        <v>0</v>
      </c>
      <c r="D15" s="137">
        <v>2230105</v>
      </c>
      <c r="E15" s="142" t="s">
        <v>381</v>
      </c>
      <c r="F15" s="143">
        <v>0</v>
      </c>
    </row>
    <row r="16" spans="1:6">
      <c r="A16" s="139">
        <v>103060112</v>
      </c>
      <c r="B16" s="144" t="s">
        <v>382</v>
      </c>
      <c r="C16" s="143">
        <v>0</v>
      </c>
      <c r="D16" s="137">
        <v>2230106</v>
      </c>
      <c r="E16" s="142" t="s">
        <v>383</v>
      </c>
      <c r="F16" s="143">
        <v>0</v>
      </c>
    </row>
    <row r="17" spans="1:6">
      <c r="A17" s="139">
        <v>103060113</v>
      </c>
      <c r="B17" s="144" t="s">
        <v>384</v>
      </c>
      <c r="C17" s="143">
        <v>0</v>
      </c>
      <c r="D17" s="137">
        <v>2230107</v>
      </c>
      <c r="E17" s="142" t="s">
        <v>385</v>
      </c>
      <c r="F17" s="143">
        <v>0</v>
      </c>
    </row>
    <row r="18" spans="1:6">
      <c r="A18" s="139">
        <v>103060114</v>
      </c>
      <c r="B18" s="144" t="s">
        <v>386</v>
      </c>
      <c r="C18" s="143">
        <v>0</v>
      </c>
      <c r="D18" s="137">
        <v>2230108</v>
      </c>
      <c r="E18" s="142" t="s">
        <v>387</v>
      </c>
      <c r="F18" s="143">
        <v>0</v>
      </c>
    </row>
    <row r="19" spans="1:6">
      <c r="A19" s="139">
        <v>103060115</v>
      </c>
      <c r="B19" s="144" t="s">
        <v>388</v>
      </c>
      <c r="C19" s="143">
        <v>0</v>
      </c>
      <c r="D19" s="137">
        <v>2230199</v>
      </c>
      <c r="E19" s="142" t="s">
        <v>389</v>
      </c>
      <c r="F19" s="143">
        <v>0</v>
      </c>
    </row>
    <row r="20" spans="1:6">
      <c r="A20" s="139">
        <v>103060116</v>
      </c>
      <c r="B20" s="144" t="s">
        <v>390</v>
      </c>
      <c r="C20" s="143">
        <v>0</v>
      </c>
      <c r="D20" s="137">
        <v>22302</v>
      </c>
      <c r="E20" s="141" t="s">
        <v>391</v>
      </c>
      <c r="F20" s="136">
        <f>SUM(F21:F28)</f>
        <v>0</v>
      </c>
    </row>
    <row r="21" spans="1:6">
      <c r="A21" s="139">
        <v>103060117</v>
      </c>
      <c r="B21" s="144" t="s">
        <v>392</v>
      </c>
      <c r="C21" s="143">
        <v>0</v>
      </c>
      <c r="D21" s="137">
        <v>2230201</v>
      </c>
      <c r="E21" s="142" t="s">
        <v>393</v>
      </c>
      <c r="F21" s="143">
        <v>0</v>
      </c>
    </row>
    <row r="22" spans="1:6">
      <c r="A22" s="139">
        <v>103060118</v>
      </c>
      <c r="B22" s="144" t="s">
        <v>394</v>
      </c>
      <c r="C22" s="143">
        <v>0</v>
      </c>
      <c r="D22" s="137">
        <v>2230202</v>
      </c>
      <c r="E22" s="142" t="s">
        <v>395</v>
      </c>
      <c r="F22" s="143">
        <v>0</v>
      </c>
    </row>
    <row r="23" spans="1:6">
      <c r="A23" s="139">
        <v>103060119</v>
      </c>
      <c r="B23" s="144" t="s">
        <v>396</v>
      </c>
      <c r="C23" s="143">
        <v>0</v>
      </c>
      <c r="D23" s="137">
        <v>2230203</v>
      </c>
      <c r="E23" s="142" t="s">
        <v>397</v>
      </c>
      <c r="F23" s="143">
        <v>0</v>
      </c>
    </row>
    <row r="24" spans="1:6">
      <c r="A24" s="139">
        <v>103060120</v>
      </c>
      <c r="B24" s="144" t="s">
        <v>398</v>
      </c>
      <c r="C24" s="143">
        <v>0</v>
      </c>
      <c r="D24" s="137">
        <v>2230204</v>
      </c>
      <c r="E24" s="142" t="s">
        <v>399</v>
      </c>
      <c r="F24" s="143">
        <v>0</v>
      </c>
    </row>
    <row r="25" spans="1:6">
      <c r="A25" s="139">
        <v>103060121</v>
      </c>
      <c r="B25" s="144" t="s">
        <v>400</v>
      </c>
      <c r="C25" s="143">
        <v>0</v>
      </c>
      <c r="D25" s="137">
        <v>2230205</v>
      </c>
      <c r="E25" s="142" t="s">
        <v>401</v>
      </c>
      <c r="F25" s="143">
        <v>0</v>
      </c>
    </row>
    <row r="26" spans="1:6">
      <c r="A26" s="139">
        <v>103060122</v>
      </c>
      <c r="B26" s="144" t="s">
        <v>402</v>
      </c>
      <c r="C26" s="143">
        <v>0</v>
      </c>
      <c r="D26" s="137">
        <v>2230206</v>
      </c>
      <c r="E26" s="142" t="s">
        <v>403</v>
      </c>
      <c r="F26" s="143">
        <v>0</v>
      </c>
    </row>
    <row r="27" spans="1:6">
      <c r="A27" s="139">
        <v>103060123</v>
      </c>
      <c r="B27" s="144" t="s">
        <v>404</v>
      </c>
      <c r="C27" s="143">
        <v>0</v>
      </c>
      <c r="D27" s="137">
        <v>2230207</v>
      </c>
      <c r="E27" s="142" t="s">
        <v>405</v>
      </c>
      <c r="F27" s="143">
        <v>0</v>
      </c>
    </row>
    <row r="28" spans="1:6">
      <c r="A28" s="139">
        <v>103060124</v>
      </c>
      <c r="B28" s="144" t="s">
        <v>406</v>
      </c>
      <c r="C28" s="143">
        <v>0</v>
      </c>
      <c r="D28" s="137">
        <v>2230299</v>
      </c>
      <c r="E28" s="142" t="s">
        <v>407</v>
      </c>
      <c r="F28" s="143">
        <v>0</v>
      </c>
    </row>
    <row r="29" spans="1:6">
      <c r="A29" s="139">
        <v>103060125</v>
      </c>
      <c r="B29" s="144" t="s">
        <v>408</v>
      </c>
      <c r="C29" s="143">
        <v>0</v>
      </c>
      <c r="D29" s="137">
        <v>22303</v>
      </c>
      <c r="E29" s="141" t="s">
        <v>409</v>
      </c>
      <c r="F29" s="136">
        <f>F30</f>
        <v>0</v>
      </c>
    </row>
    <row r="30" spans="1:6">
      <c r="A30" s="139">
        <v>103060126</v>
      </c>
      <c r="B30" s="144" t="s">
        <v>410</v>
      </c>
      <c r="C30" s="143">
        <v>0</v>
      </c>
      <c r="D30" s="137">
        <v>2230301</v>
      </c>
      <c r="E30" s="142" t="s">
        <v>411</v>
      </c>
      <c r="F30" s="143">
        <v>0</v>
      </c>
    </row>
    <row r="31" spans="1:6">
      <c r="A31" s="139">
        <v>103060127</v>
      </c>
      <c r="B31" s="144" t="s">
        <v>412</v>
      </c>
      <c r="C31" s="143">
        <v>0</v>
      </c>
      <c r="D31" s="137">
        <v>22304</v>
      </c>
      <c r="E31" s="145" t="s">
        <v>413</v>
      </c>
      <c r="F31" s="136">
        <f>F32+F33+F34</f>
        <v>0</v>
      </c>
    </row>
    <row r="32" spans="1:6">
      <c r="A32" s="139">
        <v>103060128</v>
      </c>
      <c r="B32" s="144" t="s">
        <v>414</v>
      </c>
      <c r="C32" s="143">
        <v>0</v>
      </c>
      <c r="D32" s="137">
        <v>2230401</v>
      </c>
      <c r="E32" s="146" t="s">
        <v>415</v>
      </c>
      <c r="F32" s="143">
        <v>0</v>
      </c>
    </row>
    <row r="33" spans="1:6">
      <c r="A33" s="139">
        <v>103060129</v>
      </c>
      <c r="B33" s="144" t="s">
        <v>416</v>
      </c>
      <c r="C33" s="143">
        <v>0</v>
      </c>
      <c r="D33" s="137">
        <v>2230402</v>
      </c>
      <c r="E33" s="146" t="s">
        <v>417</v>
      </c>
      <c r="F33" s="143">
        <v>0</v>
      </c>
    </row>
    <row r="34" spans="1:6">
      <c r="A34" s="139">
        <v>103060130</v>
      </c>
      <c r="B34" s="144" t="s">
        <v>418</v>
      </c>
      <c r="C34" s="143">
        <v>0</v>
      </c>
      <c r="D34" s="137">
        <v>2230499</v>
      </c>
      <c r="E34" s="146" t="s">
        <v>419</v>
      </c>
      <c r="F34" s="143">
        <v>0</v>
      </c>
    </row>
    <row r="35" spans="1:6">
      <c r="A35" s="139">
        <v>103060131</v>
      </c>
      <c r="B35" s="144" t="s">
        <v>420</v>
      </c>
      <c r="C35" s="143">
        <v>0</v>
      </c>
      <c r="D35" s="137">
        <v>22399</v>
      </c>
      <c r="E35" s="145" t="s">
        <v>421</v>
      </c>
      <c r="F35" s="136">
        <f>F36</f>
        <v>0</v>
      </c>
    </row>
    <row r="36" spans="1:6">
      <c r="A36" s="139">
        <v>103060132</v>
      </c>
      <c r="B36" s="144" t="s">
        <v>422</v>
      </c>
      <c r="C36" s="143">
        <v>0</v>
      </c>
      <c r="D36" s="137">
        <v>2239901</v>
      </c>
      <c r="E36" s="146" t="s">
        <v>423</v>
      </c>
      <c r="F36" s="143">
        <v>0</v>
      </c>
    </row>
    <row r="37" spans="1:6">
      <c r="A37" s="139">
        <v>103060133</v>
      </c>
      <c r="B37" s="144" t="s">
        <v>424</v>
      </c>
      <c r="C37" s="143">
        <v>0</v>
      </c>
      <c r="D37" s="137"/>
      <c r="E37" s="142"/>
      <c r="F37" s="147"/>
    </row>
    <row r="38" spans="1:6">
      <c r="A38" s="139">
        <v>103060134</v>
      </c>
      <c r="B38" s="144" t="s">
        <v>425</v>
      </c>
      <c r="C38" s="143">
        <v>0</v>
      </c>
      <c r="D38" s="137"/>
      <c r="E38" s="146"/>
      <c r="F38" s="147"/>
    </row>
    <row r="39" spans="1:6">
      <c r="A39" s="139">
        <v>103060198</v>
      </c>
      <c r="B39" s="144" t="s">
        <v>426</v>
      </c>
      <c r="C39" s="143">
        <v>0</v>
      </c>
      <c r="D39" s="137"/>
      <c r="E39" s="146"/>
      <c r="F39" s="147"/>
    </row>
    <row r="40" spans="1:6">
      <c r="A40" s="139">
        <v>1030602</v>
      </c>
      <c r="B40" s="140" t="s">
        <v>427</v>
      </c>
      <c r="C40" s="136">
        <f>SUM(C41:C44)</f>
        <v>0</v>
      </c>
      <c r="D40" s="137"/>
      <c r="E40" s="146"/>
      <c r="F40" s="147"/>
    </row>
    <row r="41" spans="1:6">
      <c r="A41" s="139">
        <v>103060202</v>
      </c>
      <c r="B41" s="144" t="s">
        <v>428</v>
      </c>
      <c r="C41" s="143">
        <v>0</v>
      </c>
      <c r="D41" s="137"/>
      <c r="E41" s="146"/>
      <c r="F41" s="147"/>
    </row>
    <row r="42" spans="1:6">
      <c r="A42" s="139">
        <v>103060203</v>
      </c>
      <c r="B42" s="144" t="s">
        <v>429</v>
      </c>
      <c r="C42" s="143">
        <v>0</v>
      </c>
      <c r="D42" s="137"/>
      <c r="E42" s="145"/>
      <c r="F42" s="147"/>
    </row>
    <row r="43" spans="1:6">
      <c r="A43" s="139">
        <v>103060204</v>
      </c>
      <c r="B43" s="144" t="s">
        <v>430</v>
      </c>
      <c r="C43" s="143">
        <v>0</v>
      </c>
      <c r="D43" s="137"/>
      <c r="E43" s="146"/>
      <c r="F43" s="147"/>
    </row>
    <row r="44" spans="1:6">
      <c r="A44" s="139">
        <v>103060298</v>
      </c>
      <c r="B44" s="144" t="s">
        <v>431</v>
      </c>
      <c r="C44" s="143">
        <v>0</v>
      </c>
      <c r="D44" s="137"/>
      <c r="E44" s="146"/>
      <c r="F44" s="147"/>
    </row>
    <row r="45" spans="1:6">
      <c r="A45" s="139">
        <v>1030603</v>
      </c>
      <c r="B45" s="140" t="s">
        <v>432</v>
      </c>
      <c r="C45" s="136">
        <f>SUM(C46:C50)</f>
        <v>0</v>
      </c>
      <c r="D45" s="137"/>
      <c r="E45" s="146"/>
      <c r="F45" s="147"/>
    </row>
    <row r="46" spans="1:6">
      <c r="A46" s="139">
        <v>103060301</v>
      </c>
      <c r="B46" s="144" t="s">
        <v>433</v>
      </c>
      <c r="C46" s="143">
        <v>0</v>
      </c>
      <c r="D46" s="137"/>
      <c r="E46" s="146"/>
      <c r="F46" s="147"/>
    </row>
    <row r="47" spans="1:6">
      <c r="A47" s="139">
        <v>103060304</v>
      </c>
      <c r="B47" s="144" t="s">
        <v>434</v>
      </c>
      <c r="C47" s="143">
        <v>0</v>
      </c>
      <c r="D47" s="137"/>
      <c r="E47" s="146"/>
      <c r="F47" s="147"/>
    </row>
    <row r="48" spans="1:6">
      <c r="A48" s="139">
        <v>103060305</v>
      </c>
      <c r="B48" s="144" t="s">
        <v>435</v>
      </c>
      <c r="C48" s="143">
        <v>0</v>
      </c>
      <c r="D48" s="137"/>
      <c r="E48" s="142"/>
      <c r="F48" s="147"/>
    </row>
    <row r="49" spans="1:6">
      <c r="A49" s="139">
        <v>103060307</v>
      </c>
      <c r="B49" s="144" t="s">
        <v>436</v>
      </c>
      <c r="C49" s="143">
        <v>0</v>
      </c>
      <c r="D49" s="137"/>
      <c r="E49" s="146"/>
      <c r="F49" s="147"/>
    </row>
    <row r="50" spans="1:6">
      <c r="A50" s="139">
        <v>103060398</v>
      </c>
      <c r="B50" s="144" t="s">
        <v>437</v>
      </c>
      <c r="C50" s="143">
        <v>0</v>
      </c>
      <c r="D50" s="137"/>
      <c r="E50" s="146"/>
      <c r="F50" s="147"/>
    </row>
    <row r="51" spans="1:6">
      <c r="A51" s="139">
        <v>1030604</v>
      </c>
      <c r="B51" s="140" t="s">
        <v>438</v>
      </c>
      <c r="C51" s="136">
        <f>SUM(C52:C54)</f>
        <v>0</v>
      </c>
      <c r="D51" s="137"/>
      <c r="E51" s="146"/>
      <c r="F51" s="147"/>
    </row>
    <row r="52" spans="1:6">
      <c r="A52" s="139">
        <v>103060401</v>
      </c>
      <c r="B52" s="144" t="s">
        <v>439</v>
      </c>
      <c r="C52" s="143">
        <v>0</v>
      </c>
      <c r="D52" s="137"/>
      <c r="E52" s="146"/>
      <c r="F52" s="147"/>
    </row>
    <row r="53" spans="1:6">
      <c r="A53" s="139">
        <v>103060402</v>
      </c>
      <c r="B53" s="144" t="s">
        <v>440</v>
      </c>
      <c r="C53" s="143">
        <v>0</v>
      </c>
      <c r="D53" s="137"/>
      <c r="E53" s="145"/>
      <c r="F53" s="147"/>
    </row>
    <row r="54" spans="1:6">
      <c r="A54" s="139">
        <v>103060498</v>
      </c>
      <c r="B54" s="144" t="s">
        <v>441</v>
      </c>
      <c r="C54" s="143">
        <v>0</v>
      </c>
      <c r="D54" s="137"/>
      <c r="E54" s="146"/>
      <c r="F54" s="147"/>
    </row>
    <row r="55" spans="1:6">
      <c r="A55" s="139">
        <v>1030698</v>
      </c>
      <c r="B55" s="140" t="s">
        <v>442</v>
      </c>
      <c r="C55" s="143">
        <v>0</v>
      </c>
      <c r="D55" s="137"/>
      <c r="E55" s="146"/>
      <c r="F55" s="147"/>
    </row>
  </sheetData>
  <mergeCells count="3">
    <mergeCell ref="A1:F1"/>
    <mergeCell ref="A2:F2"/>
    <mergeCell ref="A3:F3"/>
  </mergeCells>
  <phoneticPr fontId="2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workbookViewId="0">
      <selection activeCell="C5" sqref="C5"/>
    </sheetView>
  </sheetViews>
  <sheetFormatPr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65" t="s">
        <v>29</v>
      </c>
      <c r="B1" s="177"/>
      <c r="C1" s="178"/>
      <c r="D1" s="14"/>
    </row>
    <row r="2" spans="1:4" ht="36" customHeight="1">
      <c r="A2" s="180" t="s">
        <v>445</v>
      </c>
      <c r="B2" s="181"/>
      <c r="C2" s="15" t="s">
        <v>1</v>
      </c>
      <c r="D2" s="14"/>
    </row>
    <row r="3" spans="1:4" ht="24.75" customHeight="1">
      <c r="A3" s="179" t="s">
        <v>30</v>
      </c>
      <c r="B3" s="179"/>
      <c r="C3" s="16" t="s">
        <v>31</v>
      </c>
      <c r="D3" s="17"/>
    </row>
    <row r="4" spans="1:4" ht="20.25" customHeight="1">
      <c r="A4" s="179" t="s">
        <v>32</v>
      </c>
      <c r="B4" s="179"/>
      <c r="C4" s="18">
        <f>SUM(C5,C16)</f>
        <v>847.75</v>
      </c>
      <c r="D4" s="17"/>
    </row>
    <row r="5" spans="1:4" ht="20.25" customHeight="1">
      <c r="A5" s="175" t="s">
        <v>33</v>
      </c>
      <c r="B5" s="173"/>
      <c r="C5" s="18">
        <f>SUM(C6,C10,C14,C15)</f>
        <v>847.75</v>
      </c>
      <c r="D5" s="17"/>
    </row>
    <row r="6" spans="1:4" ht="20.25" customHeight="1">
      <c r="A6" s="172" t="s">
        <v>34</v>
      </c>
      <c r="B6" s="176"/>
      <c r="C6" s="18">
        <v>847.75</v>
      </c>
      <c r="D6" s="17"/>
    </row>
    <row r="7" spans="1:4" ht="39" customHeight="1">
      <c r="A7" s="174" t="s">
        <v>35</v>
      </c>
      <c r="B7" s="176"/>
      <c r="C7" s="18">
        <v>847.75</v>
      </c>
      <c r="D7" s="17"/>
    </row>
    <row r="8" spans="1:4" ht="37.5" customHeight="1">
      <c r="A8" s="174" t="s">
        <v>36</v>
      </c>
      <c r="B8" s="176"/>
      <c r="C8" s="18"/>
      <c r="D8" s="17"/>
    </row>
    <row r="9" spans="1:4" ht="36" customHeight="1">
      <c r="A9" s="174" t="s">
        <v>37</v>
      </c>
      <c r="B9" s="176"/>
      <c r="C9" s="18"/>
      <c r="D9" s="17"/>
    </row>
    <row r="10" spans="1:4" ht="20.25" customHeight="1">
      <c r="A10" s="172" t="s">
        <v>38</v>
      </c>
      <c r="B10" s="175"/>
      <c r="C10" s="18"/>
      <c r="D10" s="17"/>
    </row>
    <row r="11" spans="1:4" ht="26.25" customHeight="1">
      <c r="A11" s="174" t="s">
        <v>39</v>
      </c>
      <c r="B11" s="175"/>
      <c r="C11" s="18"/>
      <c r="D11" s="17"/>
    </row>
    <row r="12" spans="1:4" ht="31.5" customHeight="1">
      <c r="A12" s="174" t="s">
        <v>40</v>
      </c>
      <c r="B12" s="176"/>
      <c r="C12" s="18"/>
      <c r="D12" s="17"/>
    </row>
    <row r="13" spans="1:4" ht="30" customHeight="1">
      <c r="A13" s="174" t="s">
        <v>41</v>
      </c>
      <c r="B13" s="176"/>
      <c r="C13" s="18"/>
      <c r="D13" s="17"/>
    </row>
    <row r="14" spans="1:4" ht="28.5" customHeight="1">
      <c r="A14" s="172" t="s">
        <v>42</v>
      </c>
      <c r="B14" s="176"/>
      <c r="C14" s="18"/>
      <c r="D14" s="17"/>
    </row>
    <row r="15" spans="1:4" ht="26.25" customHeight="1">
      <c r="A15" s="172" t="s">
        <v>43</v>
      </c>
      <c r="B15" s="176"/>
      <c r="C15" s="18"/>
      <c r="D15" s="17"/>
    </row>
    <row r="16" spans="1:4" ht="26.25" customHeight="1">
      <c r="A16" s="175" t="s">
        <v>44</v>
      </c>
      <c r="B16" s="176"/>
      <c r="C16" s="18">
        <f>SUM(C17:C20)</f>
        <v>0</v>
      </c>
      <c r="D16" s="17"/>
    </row>
    <row r="17" spans="1:4" ht="20.25" customHeight="1">
      <c r="A17" s="172" t="s">
        <v>45</v>
      </c>
      <c r="B17" s="176"/>
      <c r="C17" s="18"/>
      <c r="D17" s="17"/>
    </row>
    <row r="18" spans="1:4" ht="20.25" customHeight="1">
      <c r="A18" s="172" t="s">
        <v>46</v>
      </c>
      <c r="B18" s="173"/>
      <c r="C18" s="18"/>
      <c r="D18" s="17"/>
    </row>
    <row r="19" spans="1:4" ht="20.25" customHeight="1">
      <c r="A19" s="172" t="s">
        <v>47</v>
      </c>
      <c r="B19" s="173"/>
      <c r="C19" s="18"/>
      <c r="D19" s="17"/>
    </row>
    <row r="20" spans="1:4" ht="20.25" customHeight="1">
      <c r="A20" s="172" t="s">
        <v>48</v>
      </c>
      <c r="B20" s="173"/>
      <c r="C20" s="18"/>
      <c r="D20" s="17"/>
    </row>
    <row r="21" spans="1:4" ht="16.5" customHeight="1">
      <c r="A21" s="19"/>
      <c r="B21" s="19"/>
      <c r="C21" s="19"/>
      <c r="D21" s="14"/>
    </row>
  </sheetData>
  <mergeCells count="20">
    <mergeCell ref="A1:C1"/>
    <mergeCell ref="A3:B3"/>
    <mergeCell ref="A4:B4"/>
    <mergeCell ref="A5:B5"/>
    <mergeCell ref="A2:B2"/>
    <mergeCell ref="A20:B20"/>
    <mergeCell ref="A11:B11"/>
    <mergeCell ref="A16:B16"/>
    <mergeCell ref="A6:B6"/>
    <mergeCell ref="A17:B17"/>
    <mergeCell ref="A18:B18"/>
    <mergeCell ref="A19:B19"/>
    <mergeCell ref="A15:B15"/>
    <mergeCell ref="A7:B7"/>
    <mergeCell ref="A8:B8"/>
    <mergeCell ref="A14:B14"/>
    <mergeCell ref="A9:B9"/>
    <mergeCell ref="A10:B10"/>
    <mergeCell ref="A12:B12"/>
    <mergeCell ref="A13:B13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F7" sqref="F7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bestFit="1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7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21.75" customHeight="1">
      <c r="A2" s="188"/>
      <c r="B2" s="188" t="s">
        <v>195</v>
      </c>
      <c r="C2" s="192"/>
      <c r="D2" s="192"/>
      <c r="E2" s="192"/>
      <c r="F2" s="192"/>
      <c r="G2" s="192"/>
      <c r="H2" s="192"/>
      <c r="I2" s="192"/>
      <c r="J2" s="192"/>
      <c r="K2" s="192"/>
      <c r="L2" s="24"/>
      <c r="M2" s="24"/>
      <c r="N2" s="24"/>
    </row>
    <row r="3" spans="1:14" ht="25.5" customHeight="1">
      <c r="A3" s="189"/>
      <c r="B3" s="195" t="s">
        <v>444</v>
      </c>
      <c r="C3" s="195"/>
      <c r="D3" s="195"/>
      <c r="E3" s="195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90"/>
      <c r="B4" s="182" t="s">
        <v>49</v>
      </c>
      <c r="C4" s="183"/>
      <c r="D4" s="183"/>
      <c r="E4" s="182" t="s">
        <v>50</v>
      </c>
      <c r="F4" s="182" t="s">
        <v>51</v>
      </c>
      <c r="G4" s="184" t="s">
        <v>52</v>
      </c>
      <c r="H4" s="193"/>
      <c r="I4" s="194"/>
      <c r="J4" s="184" t="s">
        <v>53</v>
      </c>
      <c r="K4" s="193"/>
      <c r="L4" s="193"/>
      <c r="M4" s="194"/>
      <c r="N4" s="30"/>
    </row>
    <row r="5" spans="1:14" ht="39.75" customHeight="1">
      <c r="A5" s="190"/>
      <c r="B5" s="28" t="s">
        <v>54</v>
      </c>
      <c r="C5" s="28" t="s">
        <v>55</v>
      </c>
      <c r="D5" s="28" t="s">
        <v>56</v>
      </c>
      <c r="E5" s="183"/>
      <c r="F5" s="183"/>
      <c r="G5" s="4" t="s">
        <v>57</v>
      </c>
      <c r="H5" s="4" t="s">
        <v>58</v>
      </c>
      <c r="I5" s="4" t="s">
        <v>59</v>
      </c>
      <c r="J5" s="4" t="s">
        <v>60</v>
      </c>
      <c r="K5" s="4" t="s">
        <v>61</v>
      </c>
      <c r="L5" s="4" t="s">
        <v>62</v>
      </c>
      <c r="M5" s="4" t="s">
        <v>63</v>
      </c>
      <c r="N5" s="30"/>
    </row>
    <row r="6" spans="1:14" ht="20.25" customHeight="1">
      <c r="A6" s="190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90"/>
      <c r="B7" s="184" t="s">
        <v>5</v>
      </c>
      <c r="C7" s="185"/>
      <c r="D7" s="185"/>
      <c r="E7" s="186"/>
      <c r="F7" s="29">
        <f>G7+H7+I7+J7+K7</f>
        <v>847.75</v>
      </c>
      <c r="G7" s="29">
        <f>G8+G9+G10+G11</f>
        <v>712.57</v>
      </c>
      <c r="H7" s="29">
        <f>H8+H9+H10+H11</f>
        <v>20</v>
      </c>
      <c r="I7" s="29">
        <f>I8+I9+I10+I11</f>
        <v>14.18</v>
      </c>
      <c r="J7" s="29"/>
      <c r="K7" s="29">
        <f>K8+K9+K10+K11</f>
        <v>101</v>
      </c>
      <c r="L7" s="5"/>
      <c r="M7" s="5"/>
      <c r="N7" s="30"/>
    </row>
    <row r="8" spans="1:14" ht="21.75" customHeight="1">
      <c r="A8" s="190"/>
      <c r="B8" s="148">
        <v>214</v>
      </c>
      <c r="C8" s="148" t="s">
        <v>448</v>
      </c>
      <c r="D8" s="148" t="s">
        <v>448</v>
      </c>
      <c r="E8" s="32" t="s">
        <v>450</v>
      </c>
      <c r="F8" s="29">
        <f>G8+H8+I8+J8+K8</f>
        <v>712.57</v>
      </c>
      <c r="G8" s="149">
        <v>712.57</v>
      </c>
      <c r="H8" s="149"/>
      <c r="I8" s="149"/>
      <c r="J8" s="149"/>
      <c r="K8" s="149"/>
      <c r="L8" s="34"/>
      <c r="M8" s="34"/>
      <c r="N8" s="30"/>
    </row>
    <row r="9" spans="1:14" ht="21.75" customHeight="1">
      <c r="A9" s="190"/>
      <c r="B9" s="83" t="s">
        <v>449</v>
      </c>
      <c r="C9" s="83" t="s">
        <v>448</v>
      </c>
      <c r="D9" s="84" t="s">
        <v>448</v>
      </c>
      <c r="E9" s="28" t="s">
        <v>450</v>
      </c>
      <c r="F9" s="29">
        <f>G9+H9+I9+J9+K9</f>
        <v>20</v>
      </c>
      <c r="G9" s="29"/>
      <c r="H9" s="29">
        <v>20</v>
      </c>
      <c r="I9" s="5"/>
      <c r="J9" s="5"/>
      <c r="K9" s="29"/>
      <c r="L9" s="8"/>
      <c r="M9" s="8"/>
      <c r="N9" s="30"/>
    </row>
    <row r="10" spans="1:14" ht="21.75" customHeight="1">
      <c r="A10" s="190"/>
      <c r="B10" s="83" t="s">
        <v>449</v>
      </c>
      <c r="C10" s="83" t="s">
        <v>448</v>
      </c>
      <c r="D10" s="84" t="s">
        <v>448</v>
      </c>
      <c r="E10" s="28" t="s">
        <v>450</v>
      </c>
      <c r="F10" s="29">
        <f>G10+H10+I10+J10+K10</f>
        <v>14.18</v>
      </c>
      <c r="G10" s="29"/>
      <c r="H10" s="29"/>
      <c r="I10" s="5">
        <v>14.18</v>
      </c>
      <c r="J10" s="5"/>
      <c r="K10" s="29"/>
      <c r="L10" s="8"/>
      <c r="M10" s="8"/>
      <c r="N10" s="30"/>
    </row>
    <row r="11" spans="1:14" ht="21.75" customHeight="1">
      <c r="A11" s="190"/>
      <c r="B11" s="83" t="s">
        <v>449</v>
      </c>
      <c r="C11" s="83" t="s">
        <v>448</v>
      </c>
      <c r="D11" s="84" t="s">
        <v>451</v>
      </c>
      <c r="E11" s="28" t="s">
        <v>452</v>
      </c>
      <c r="F11" s="29">
        <f>G11+H11+I11+J11+K11</f>
        <v>101</v>
      </c>
      <c r="G11" s="29"/>
      <c r="H11" s="29"/>
      <c r="I11" s="5"/>
      <c r="J11" s="5"/>
      <c r="K11" s="29">
        <v>101</v>
      </c>
      <c r="L11" s="8"/>
      <c r="M11" s="8"/>
      <c r="N11" s="30"/>
    </row>
    <row r="12" spans="1:14" ht="21.75" customHeight="1">
      <c r="A12" s="190"/>
      <c r="B12" s="28"/>
      <c r="C12" s="83"/>
      <c r="D12" s="84"/>
      <c r="E12" s="28"/>
      <c r="F12" s="36"/>
      <c r="G12" s="36"/>
      <c r="H12" s="36"/>
      <c r="I12" s="8"/>
      <c r="J12" s="8"/>
      <c r="K12" s="36"/>
      <c r="L12" s="8"/>
      <c r="M12" s="8"/>
      <c r="N12" s="30"/>
    </row>
    <row r="13" spans="1:14" ht="21.75" customHeight="1">
      <c r="A13" s="190"/>
      <c r="B13" s="28"/>
      <c r="C13" s="83"/>
      <c r="D13" s="84"/>
      <c r="E13" s="35"/>
      <c r="F13" s="36"/>
      <c r="G13" s="36"/>
      <c r="H13" s="36"/>
      <c r="I13" s="8"/>
      <c r="J13" s="8"/>
      <c r="K13" s="36"/>
      <c r="L13" s="8"/>
      <c r="M13" s="8"/>
      <c r="N13" s="30"/>
    </row>
    <row r="14" spans="1:14" ht="21.75" customHeight="1">
      <c r="A14" s="190"/>
      <c r="B14" s="28"/>
      <c r="C14" s="83"/>
      <c r="D14" s="84"/>
      <c r="E14" s="35"/>
      <c r="F14" s="36"/>
      <c r="G14" s="36"/>
      <c r="H14" s="36"/>
      <c r="I14" s="8"/>
      <c r="J14" s="8"/>
      <c r="K14" s="36"/>
      <c r="L14" s="8"/>
      <c r="M14" s="8"/>
      <c r="N14" s="30"/>
    </row>
    <row r="15" spans="1:14" ht="21.75" customHeight="1">
      <c r="A15" s="190"/>
      <c r="B15" s="28"/>
      <c r="C15" s="83"/>
      <c r="D15" s="84"/>
      <c r="E15" s="35"/>
      <c r="F15" s="36"/>
      <c r="G15" s="36"/>
      <c r="H15" s="36"/>
      <c r="I15" s="8"/>
      <c r="J15" s="8"/>
      <c r="K15" s="36"/>
      <c r="L15" s="8"/>
      <c r="M15" s="8"/>
      <c r="N15" s="30"/>
    </row>
    <row r="16" spans="1:14" ht="21.75" customHeight="1">
      <c r="A16" s="190"/>
      <c r="B16" s="28"/>
      <c r="C16" s="83"/>
      <c r="D16" s="84"/>
      <c r="E16" s="35"/>
      <c r="F16" s="36"/>
      <c r="G16" s="36"/>
      <c r="H16" s="36"/>
      <c r="I16" s="8"/>
      <c r="J16" s="8"/>
      <c r="K16" s="36"/>
      <c r="L16" s="8"/>
      <c r="M16" s="8"/>
      <c r="N16" s="30"/>
    </row>
    <row r="17" spans="1:14" ht="7.5" customHeight="1">
      <c r="A17" s="191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4"/>
    </row>
  </sheetData>
  <mergeCells count="9">
    <mergeCell ref="B4:D4"/>
    <mergeCell ref="B7:E7"/>
    <mergeCell ref="A1:A17"/>
    <mergeCell ref="B2:K2"/>
    <mergeCell ref="E4:E5"/>
    <mergeCell ref="F4:F5"/>
    <mergeCell ref="G4:I4"/>
    <mergeCell ref="J4:M4"/>
    <mergeCell ref="B3:E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82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22" workbookViewId="0">
      <selection activeCell="E19" sqref="E19"/>
    </sheetView>
  </sheetViews>
  <sheetFormatPr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bestFit="1" customWidth="1"/>
  </cols>
  <sheetData>
    <row r="1" spans="1:6" ht="37.5" customHeight="1">
      <c r="A1" s="165" t="s">
        <v>70</v>
      </c>
      <c r="B1" s="166"/>
      <c r="C1" s="166"/>
      <c r="D1" s="166"/>
      <c r="E1" s="166"/>
      <c r="F1" s="167"/>
    </row>
    <row r="2" spans="1:6" ht="15" customHeight="1">
      <c r="A2" s="197" t="s">
        <v>446</v>
      </c>
      <c r="B2" s="197"/>
      <c r="C2" s="197"/>
      <c r="D2" s="2"/>
      <c r="E2" s="2"/>
      <c r="F2" s="38" t="s">
        <v>1</v>
      </c>
    </row>
    <row r="3" spans="1:6" ht="18" customHeight="1">
      <c r="A3" s="163" t="s">
        <v>2</v>
      </c>
      <c r="B3" s="171"/>
      <c r="C3" s="163" t="s">
        <v>3</v>
      </c>
      <c r="D3" s="171"/>
      <c r="E3" s="171"/>
      <c r="F3" s="171"/>
    </row>
    <row r="4" spans="1:6" ht="18" customHeight="1">
      <c r="A4" s="163" t="s">
        <v>4</v>
      </c>
      <c r="B4" s="163" t="s">
        <v>194</v>
      </c>
      <c r="C4" s="163" t="s">
        <v>4</v>
      </c>
      <c r="D4" s="163" t="s">
        <v>194</v>
      </c>
      <c r="E4" s="171"/>
      <c r="F4" s="171"/>
    </row>
    <row r="5" spans="1:6" ht="20.25" customHeight="1">
      <c r="A5" s="171"/>
      <c r="B5" s="171"/>
      <c r="C5" s="171"/>
      <c r="D5" s="163" t="s">
        <v>5</v>
      </c>
      <c r="E5" s="196" t="s">
        <v>6</v>
      </c>
      <c r="F5" s="196" t="s">
        <v>7</v>
      </c>
    </row>
    <row r="6" spans="1:6" ht="23.25" customHeight="1">
      <c r="A6" s="171"/>
      <c r="B6" s="171"/>
      <c r="C6" s="171"/>
      <c r="D6" s="171"/>
      <c r="E6" s="196"/>
      <c r="F6" s="196"/>
    </row>
    <row r="7" spans="1:6" ht="22.5" customHeight="1">
      <c r="A7" s="7" t="s">
        <v>14</v>
      </c>
      <c r="B7" s="8">
        <v>847.75</v>
      </c>
      <c r="C7" s="7" t="s">
        <v>71</v>
      </c>
      <c r="D7" s="8"/>
      <c r="E7" s="8"/>
      <c r="F7" s="8"/>
    </row>
    <row r="8" spans="1:6" ht="22.5" customHeight="1">
      <c r="A8" s="7" t="s">
        <v>16</v>
      </c>
      <c r="B8" s="8"/>
      <c r="C8" s="7" t="s">
        <v>72</v>
      </c>
      <c r="D8" s="8"/>
      <c r="E8" s="8"/>
      <c r="F8" s="8"/>
    </row>
    <row r="9" spans="1:6" ht="22.5" customHeight="1">
      <c r="A9" s="39"/>
      <c r="B9" s="8"/>
      <c r="C9" s="7" t="s">
        <v>73</v>
      </c>
      <c r="D9" s="8"/>
      <c r="E9" s="8"/>
      <c r="F9" s="8"/>
    </row>
    <row r="10" spans="1:6" ht="22.5" customHeight="1">
      <c r="A10" s="40"/>
      <c r="B10" s="8"/>
      <c r="C10" s="7" t="s">
        <v>74</v>
      </c>
      <c r="D10" s="8"/>
      <c r="E10" s="8"/>
      <c r="F10" s="8"/>
    </row>
    <row r="11" spans="1:6" ht="22.5" customHeight="1">
      <c r="A11" s="41"/>
      <c r="B11" s="8"/>
      <c r="C11" s="7" t="s">
        <v>75</v>
      </c>
      <c r="D11" s="8"/>
      <c r="E11" s="8"/>
      <c r="F11" s="8"/>
    </row>
    <row r="12" spans="1:6" ht="22.5" customHeight="1">
      <c r="A12" s="40"/>
      <c r="B12" s="8"/>
      <c r="C12" s="7" t="s">
        <v>76</v>
      </c>
      <c r="D12" s="8"/>
      <c r="E12" s="8"/>
      <c r="F12" s="8"/>
    </row>
    <row r="13" spans="1:6" ht="22.5" customHeight="1">
      <c r="A13" s="40"/>
      <c r="B13" s="8"/>
      <c r="C13" s="7" t="s">
        <v>77</v>
      </c>
      <c r="D13" s="8"/>
      <c r="E13" s="8"/>
      <c r="F13" s="8"/>
    </row>
    <row r="14" spans="1:6" ht="22.5" customHeight="1">
      <c r="A14" s="40"/>
      <c r="B14" s="8"/>
      <c r="C14" s="7" t="s">
        <v>78</v>
      </c>
      <c r="D14" s="8"/>
      <c r="E14" s="8"/>
      <c r="F14" s="8"/>
    </row>
    <row r="15" spans="1:6" ht="22.5" customHeight="1">
      <c r="A15" s="40"/>
      <c r="B15" s="8"/>
      <c r="C15" s="7" t="s">
        <v>79</v>
      </c>
      <c r="D15" s="8"/>
      <c r="E15" s="8"/>
      <c r="F15" s="8"/>
    </row>
    <row r="16" spans="1:6" ht="27.75" customHeight="1">
      <c r="A16" s="40"/>
      <c r="B16" s="8"/>
      <c r="C16" s="7" t="s">
        <v>80</v>
      </c>
      <c r="D16" s="8"/>
      <c r="E16" s="8"/>
      <c r="F16" s="8"/>
    </row>
    <row r="17" spans="1:6" ht="27.75" customHeight="1">
      <c r="A17" s="40"/>
      <c r="B17" s="8"/>
      <c r="C17" s="7" t="s">
        <v>81</v>
      </c>
      <c r="D17" s="8"/>
      <c r="E17" s="8"/>
      <c r="F17" s="8"/>
    </row>
    <row r="18" spans="1:6" ht="27.75" customHeight="1">
      <c r="A18" s="40"/>
      <c r="B18" s="8"/>
      <c r="C18" s="7" t="s">
        <v>82</v>
      </c>
      <c r="D18" s="8"/>
      <c r="E18" s="8"/>
      <c r="F18" s="8"/>
    </row>
    <row r="19" spans="1:6" ht="27.75" customHeight="1">
      <c r="A19" s="40"/>
      <c r="B19" s="8"/>
      <c r="C19" s="7" t="s">
        <v>83</v>
      </c>
      <c r="D19" s="8"/>
      <c r="E19" s="8"/>
      <c r="F19" s="8"/>
    </row>
    <row r="20" spans="1:6" ht="20.25" customHeight="1">
      <c r="A20" s="40"/>
      <c r="B20" s="8"/>
      <c r="C20" s="7" t="s">
        <v>84</v>
      </c>
      <c r="D20" s="8">
        <v>847.75</v>
      </c>
      <c r="E20" s="8">
        <v>847.75</v>
      </c>
      <c r="F20" s="8"/>
    </row>
    <row r="21" spans="1:6" ht="20.25" customHeight="1">
      <c r="A21" s="40"/>
      <c r="B21" s="8"/>
      <c r="C21" s="7" t="s">
        <v>85</v>
      </c>
      <c r="D21" s="8"/>
      <c r="E21" s="8"/>
      <c r="F21" s="8"/>
    </row>
    <row r="22" spans="1:6" ht="15.75" customHeight="1">
      <c r="A22" s="40"/>
      <c r="B22" s="8"/>
      <c r="C22" s="7" t="s">
        <v>86</v>
      </c>
      <c r="D22" s="8"/>
      <c r="E22" s="8"/>
      <c r="F22" s="8"/>
    </row>
    <row r="23" spans="1:6" ht="15.75" customHeight="1">
      <c r="A23" s="40"/>
      <c r="B23" s="8"/>
      <c r="C23" s="7" t="s">
        <v>87</v>
      </c>
      <c r="D23" s="8"/>
      <c r="E23" s="8"/>
      <c r="F23" s="8"/>
    </row>
    <row r="24" spans="1:6" ht="15.75" customHeight="1">
      <c r="A24" s="40"/>
      <c r="B24" s="8"/>
      <c r="C24" s="7" t="s">
        <v>88</v>
      </c>
      <c r="D24" s="8"/>
      <c r="E24" s="8"/>
      <c r="F24" s="8"/>
    </row>
    <row r="25" spans="1:6" ht="15.75" customHeight="1">
      <c r="A25" s="40"/>
      <c r="B25" s="8"/>
      <c r="C25" s="7" t="s">
        <v>89</v>
      </c>
      <c r="D25" s="8"/>
      <c r="E25" s="8"/>
      <c r="F25" s="8"/>
    </row>
    <row r="26" spans="1:6" ht="15.75" customHeight="1">
      <c r="A26" s="40"/>
      <c r="B26" s="8"/>
      <c r="C26" s="7" t="s">
        <v>90</v>
      </c>
      <c r="D26" s="8"/>
      <c r="E26" s="8"/>
      <c r="F26" s="8"/>
    </row>
    <row r="27" spans="1:6" ht="15.75" customHeight="1">
      <c r="A27" s="40"/>
      <c r="B27" s="8"/>
      <c r="C27" s="7" t="s">
        <v>91</v>
      </c>
      <c r="D27" s="8"/>
      <c r="E27" s="8"/>
      <c r="F27" s="8"/>
    </row>
    <row r="28" spans="1:6" ht="15.75" customHeight="1">
      <c r="A28" s="40"/>
      <c r="B28" s="8"/>
      <c r="C28" s="7" t="s">
        <v>92</v>
      </c>
      <c r="D28" s="8"/>
      <c r="E28" s="8"/>
      <c r="F28" s="8"/>
    </row>
    <row r="29" spans="1:6" ht="15.75" customHeight="1">
      <c r="A29" s="40"/>
      <c r="B29" s="8"/>
      <c r="C29" s="7" t="s">
        <v>93</v>
      </c>
      <c r="D29" s="8"/>
      <c r="E29" s="8"/>
      <c r="F29" s="8"/>
    </row>
    <row r="30" spans="1:6" ht="15.75" customHeight="1">
      <c r="A30" s="40"/>
      <c r="B30" s="8"/>
      <c r="C30" s="7" t="s">
        <v>94</v>
      </c>
      <c r="D30" s="8"/>
      <c r="E30" s="8"/>
      <c r="F30" s="8"/>
    </row>
    <row r="31" spans="1:6" ht="15.75" customHeight="1">
      <c r="A31" s="42"/>
      <c r="B31" s="8"/>
      <c r="C31" s="7" t="s">
        <v>95</v>
      </c>
      <c r="D31" s="8"/>
      <c r="E31" s="8"/>
      <c r="F31" s="8"/>
    </row>
    <row r="32" spans="1:6" ht="15.75" customHeight="1">
      <c r="A32" s="42"/>
      <c r="B32" s="8"/>
      <c r="C32" s="7" t="s">
        <v>96</v>
      </c>
      <c r="D32" s="8"/>
      <c r="E32" s="8"/>
      <c r="F32" s="8"/>
    </row>
    <row r="33" spans="1:6" ht="15.75" customHeight="1">
      <c r="A33" s="39"/>
      <c r="B33" s="8"/>
      <c r="C33" s="7" t="s">
        <v>97</v>
      </c>
      <c r="D33" s="8"/>
      <c r="E33" s="8"/>
      <c r="F33" s="8"/>
    </row>
    <row r="34" spans="1:6" ht="14.25" customHeight="1">
      <c r="A34" s="39"/>
      <c r="B34" s="10"/>
      <c r="C34" s="9"/>
      <c r="D34" s="10"/>
      <c r="E34" s="10"/>
      <c r="F34" s="10"/>
    </row>
    <row r="35" spans="1:6" ht="20.25" customHeight="1">
      <c r="A35" s="11" t="s">
        <v>27</v>
      </c>
      <c r="B35" s="10">
        <f>SUM(B7:B8)</f>
        <v>847.75</v>
      </c>
      <c r="C35" s="11" t="s">
        <v>28</v>
      </c>
      <c r="D35" s="10">
        <f>SUM(D7:D33)</f>
        <v>847.75</v>
      </c>
      <c r="E35" s="10">
        <f>SUM(E7:E33)</f>
        <v>847.75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E5:E6"/>
    <mergeCell ref="A2:C2"/>
    <mergeCell ref="F5:F6"/>
    <mergeCell ref="A1:F1"/>
    <mergeCell ref="A3:B3"/>
    <mergeCell ref="C3:F3"/>
    <mergeCell ref="A4:A6"/>
    <mergeCell ref="B4:B6"/>
    <mergeCell ref="C4:C6"/>
    <mergeCell ref="D4:F4"/>
    <mergeCell ref="D5:D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workbookViewId="0">
      <selection activeCell="E5" sqref="E5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65" t="s">
        <v>345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  <c r="M1" s="14"/>
    </row>
    <row r="2" spans="1:13" ht="15.75" customHeight="1">
      <c r="A2" s="1"/>
      <c r="B2" s="1"/>
      <c r="C2" s="1"/>
      <c r="D2" s="1"/>
      <c r="E2" s="1"/>
      <c r="F2" s="1"/>
      <c r="G2" s="38"/>
      <c r="H2" s="38"/>
      <c r="I2" s="38"/>
      <c r="J2" s="43" t="s">
        <v>1</v>
      </c>
      <c r="K2" s="43"/>
      <c r="L2" s="1"/>
      <c r="M2" s="14"/>
    </row>
    <row r="3" spans="1:13" ht="16.5" customHeight="1">
      <c r="A3" s="163" t="s">
        <v>196</v>
      </c>
      <c r="B3" s="163"/>
      <c r="C3" s="163"/>
      <c r="D3" s="163" t="s">
        <v>197</v>
      </c>
      <c r="E3" s="163" t="s">
        <v>51</v>
      </c>
      <c r="F3" s="163" t="s">
        <v>52</v>
      </c>
      <c r="G3" s="163"/>
      <c r="H3" s="163"/>
      <c r="I3" s="163" t="s">
        <v>53</v>
      </c>
      <c r="J3" s="163"/>
      <c r="K3" s="163"/>
      <c r="L3" s="163"/>
      <c r="M3" s="44"/>
    </row>
    <row r="4" spans="1:13" ht="34.5" customHeight="1">
      <c r="A4" s="4" t="s">
        <v>54</v>
      </c>
      <c r="B4" s="4" t="s">
        <v>55</v>
      </c>
      <c r="C4" s="4" t="s">
        <v>56</v>
      </c>
      <c r="D4" s="163"/>
      <c r="E4" s="163"/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4"/>
    </row>
    <row r="5" spans="1:13" ht="22.5" customHeight="1">
      <c r="A5" s="163" t="s">
        <v>5</v>
      </c>
      <c r="B5" s="163"/>
      <c r="C5" s="163"/>
      <c r="D5" s="163"/>
      <c r="E5" s="151">
        <f>F5+G5+H5+I5+J5</f>
        <v>847.75</v>
      </c>
      <c r="F5" s="151">
        <f>F6+F7+F8+F9</f>
        <v>712.57</v>
      </c>
      <c r="G5" s="151">
        <f>G6+G7+G8+G9</f>
        <v>20</v>
      </c>
      <c r="H5" s="151">
        <f>H6+H7+H8+H9</f>
        <v>14.18</v>
      </c>
      <c r="I5" s="151">
        <f>I6+I7+I8+I9</f>
        <v>0</v>
      </c>
      <c r="J5" s="151">
        <f>J6+J7+J8+J9</f>
        <v>101</v>
      </c>
      <c r="K5" s="5"/>
      <c r="L5" s="5"/>
      <c r="M5" s="17"/>
    </row>
    <row r="6" spans="1:13" ht="18" customHeight="1">
      <c r="A6" s="148">
        <v>214</v>
      </c>
      <c r="B6" s="148" t="s">
        <v>448</v>
      </c>
      <c r="C6" s="148" t="s">
        <v>448</v>
      </c>
      <c r="D6" s="148" t="s">
        <v>450</v>
      </c>
      <c r="E6" s="151">
        <f>F6+G6+H6+I6+J6</f>
        <v>712.57</v>
      </c>
      <c r="F6" s="152">
        <v>712.57</v>
      </c>
      <c r="G6" s="152"/>
      <c r="H6" s="152"/>
      <c r="I6" s="152"/>
      <c r="J6" s="152"/>
      <c r="K6" s="148"/>
      <c r="L6" s="148"/>
      <c r="M6" s="17"/>
    </row>
    <row r="7" spans="1:13" ht="18" customHeight="1">
      <c r="A7" s="83" t="s">
        <v>449</v>
      </c>
      <c r="B7" s="83" t="s">
        <v>448</v>
      </c>
      <c r="C7" s="84" t="s">
        <v>448</v>
      </c>
      <c r="D7" s="150" t="s">
        <v>450</v>
      </c>
      <c r="E7" s="151">
        <f>F7+G7+H7+I7+J7</f>
        <v>20</v>
      </c>
      <c r="F7" s="153"/>
      <c r="G7" s="153">
        <v>20</v>
      </c>
      <c r="H7" s="153"/>
      <c r="I7" s="153"/>
      <c r="J7" s="153"/>
      <c r="K7" s="150"/>
      <c r="L7" s="150"/>
      <c r="M7" s="17"/>
    </row>
    <row r="8" spans="1:13" ht="18" customHeight="1">
      <c r="A8" s="83" t="s">
        <v>449</v>
      </c>
      <c r="B8" s="83" t="s">
        <v>448</v>
      </c>
      <c r="C8" s="84" t="s">
        <v>448</v>
      </c>
      <c r="D8" s="150" t="s">
        <v>450</v>
      </c>
      <c r="E8" s="151">
        <f>F8+G8+H8+I8+J8</f>
        <v>14.18</v>
      </c>
      <c r="F8" s="153"/>
      <c r="G8" s="153"/>
      <c r="H8" s="153">
        <v>14.18</v>
      </c>
      <c r="I8" s="153"/>
      <c r="J8" s="154"/>
      <c r="K8" s="150"/>
      <c r="L8" s="150"/>
      <c r="M8" s="17"/>
    </row>
    <row r="9" spans="1:13" ht="18" customHeight="1">
      <c r="A9" s="83" t="s">
        <v>449</v>
      </c>
      <c r="B9" s="83" t="s">
        <v>448</v>
      </c>
      <c r="C9" s="84" t="s">
        <v>451</v>
      </c>
      <c r="D9" s="150" t="s">
        <v>452</v>
      </c>
      <c r="E9" s="151">
        <f>F9+G9+H9+I9+J9</f>
        <v>101</v>
      </c>
      <c r="F9" s="153"/>
      <c r="G9" s="153"/>
      <c r="H9" s="153"/>
      <c r="I9" s="153"/>
      <c r="J9" s="154">
        <v>101</v>
      </c>
      <c r="K9" s="150"/>
      <c r="L9" s="150"/>
      <c r="M9" s="17"/>
    </row>
    <row r="10" spans="1:13" ht="18" customHeight="1">
      <c r="A10" s="83"/>
      <c r="B10" s="83"/>
      <c r="C10" s="84"/>
      <c r="D10" s="150"/>
      <c r="E10" s="153"/>
      <c r="F10" s="153"/>
      <c r="G10" s="153"/>
      <c r="H10" s="153"/>
      <c r="I10" s="153"/>
      <c r="J10" s="154"/>
      <c r="K10" s="150"/>
      <c r="L10" s="150"/>
      <c r="M10" s="17"/>
    </row>
    <row r="11" spans="1:13" ht="18" customHeigh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7"/>
    </row>
    <row r="12" spans="1:13" ht="18" customHeight="1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6"/>
  <sheetViews>
    <sheetView showGridLines="0" topLeftCell="C1" workbookViewId="0">
      <selection activeCell="I7" sqref="I7"/>
    </sheetView>
  </sheetViews>
  <sheetFormatPr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247" t="s">
        <v>354</v>
      </c>
      <c r="B1" s="248"/>
      <c r="C1" s="248"/>
      <c r="D1" s="248"/>
      <c r="E1" s="248"/>
      <c r="F1" s="248"/>
      <c r="G1" s="248"/>
      <c r="H1" s="248"/>
      <c r="I1" s="249"/>
      <c r="J1" s="48"/>
    </row>
    <row r="2" spans="1:10" ht="14.25" customHeight="1">
      <c r="A2" s="91"/>
      <c r="B2" s="91"/>
      <c r="C2" s="250"/>
      <c r="D2" s="250"/>
      <c r="E2" s="250"/>
      <c r="F2" s="250"/>
      <c r="G2" s="250"/>
      <c r="H2" s="250"/>
      <c r="I2" s="91"/>
      <c r="J2" s="48"/>
    </row>
    <row r="3" spans="1:10" ht="26.25" customHeight="1">
      <c r="A3" s="205" t="s">
        <v>447</v>
      </c>
      <c r="B3" s="205"/>
      <c r="C3" s="205"/>
      <c r="D3" s="205"/>
      <c r="E3" s="205"/>
      <c r="F3" s="92"/>
      <c r="G3" s="93"/>
      <c r="H3" s="94"/>
      <c r="I3" s="127" t="s">
        <v>198</v>
      </c>
      <c r="J3" s="47"/>
    </row>
    <row r="4" spans="1:10" ht="18" customHeight="1">
      <c r="A4" s="230" t="s">
        <v>199</v>
      </c>
      <c r="B4" s="230"/>
      <c r="C4" s="230" t="s">
        <v>200</v>
      </c>
      <c r="D4" s="230"/>
      <c r="E4" s="230"/>
      <c r="F4" s="230" t="s">
        <v>201</v>
      </c>
      <c r="G4" s="230"/>
      <c r="H4" s="230"/>
      <c r="I4" s="231" t="s">
        <v>202</v>
      </c>
      <c r="J4" s="47"/>
    </row>
    <row r="5" spans="1:10" ht="16.5" customHeight="1">
      <c r="A5" s="210" t="s">
        <v>49</v>
      </c>
      <c r="B5" s="210" t="s">
        <v>203</v>
      </c>
      <c r="C5" s="210" t="s">
        <v>49</v>
      </c>
      <c r="D5" s="210"/>
      <c r="E5" s="210" t="s">
        <v>203</v>
      </c>
      <c r="F5" s="210" t="s">
        <v>49</v>
      </c>
      <c r="G5" s="210"/>
      <c r="H5" s="226" t="s">
        <v>203</v>
      </c>
      <c r="I5" s="231"/>
      <c r="J5" s="47"/>
    </row>
    <row r="6" spans="1:10" ht="16.5" customHeight="1">
      <c r="A6" s="210"/>
      <c r="B6" s="210"/>
      <c r="C6" s="95" t="s">
        <v>54</v>
      </c>
      <c r="D6" s="95" t="s">
        <v>55</v>
      </c>
      <c r="E6" s="210"/>
      <c r="F6" s="95" t="s">
        <v>54</v>
      </c>
      <c r="G6" s="96" t="s">
        <v>55</v>
      </c>
      <c r="H6" s="226"/>
      <c r="I6" s="231"/>
      <c r="J6" s="47"/>
    </row>
    <row r="7" spans="1:10" ht="27.75" customHeight="1">
      <c r="A7" s="251" t="s">
        <v>204</v>
      </c>
      <c r="B7" s="252"/>
      <c r="C7" s="252"/>
      <c r="D7" s="252"/>
      <c r="E7" s="252"/>
      <c r="F7" s="252"/>
      <c r="G7" s="252"/>
      <c r="H7" s="253"/>
      <c r="I7" s="97">
        <v>847.75</v>
      </c>
      <c r="J7" s="47"/>
    </row>
    <row r="8" spans="1:10" ht="44.25" customHeight="1">
      <c r="A8" s="240" t="s">
        <v>205</v>
      </c>
      <c r="B8" s="241"/>
      <c r="C8" s="241"/>
      <c r="D8" s="241"/>
      <c r="E8" s="241"/>
      <c r="F8" s="241"/>
      <c r="G8" s="241"/>
      <c r="H8" s="242"/>
      <c r="I8" s="97">
        <v>196.25</v>
      </c>
      <c r="J8" s="47"/>
    </row>
    <row r="9" spans="1:10" ht="33" customHeight="1">
      <c r="A9" s="227"/>
      <c r="B9" s="227"/>
      <c r="C9" s="95">
        <v>501</v>
      </c>
      <c r="D9" s="95"/>
      <c r="E9" s="98" t="s">
        <v>206</v>
      </c>
      <c r="F9" s="95" t="s">
        <v>207</v>
      </c>
      <c r="G9" s="96"/>
      <c r="H9" s="98" t="s">
        <v>57</v>
      </c>
      <c r="I9" s="97">
        <v>75.25</v>
      </c>
      <c r="J9" s="47"/>
    </row>
    <row r="10" spans="1:10" ht="27.75" customHeight="1">
      <c r="A10" s="228"/>
      <c r="B10" s="228"/>
      <c r="C10" s="254"/>
      <c r="D10" s="254" t="s">
        <v>65</v>
      </c>
      <c r="E10" s="212" t="s">
        <v>208</v>
      </c>
      <c r="F10" s="100"/>
      <c r="G10" s="101" t="s">
        <v>65</v>
      </c>
      <c r="H10" s="102" t="s">
        <v>209</v>
      </c>
      <c r="I10" s="97">
        <v>54.69</v>
      </c>
      <c r="J10" s="47"/>
    </row>
    <row r="11" spans="1:10" ht="27.75" customHeight="1">
      <c r="A11" s="228"/>
      <c r="B11" s="228"/>
      <c r="C11" s="254"/>
      <c r="D11" s="254"/>
      <c r="E11" s="212"/>
      <c r="F11" s="100"/>
      <c r="G11" s="101" t="s">
        <v>69</v>
      </c>
      <c r="H11" s="102" t="s">
        <v>210</v>
      </c>
      <c r="I11" s="97"/>
      <c r="J11" s="47"/>
    </row>
    <row r="12" spans="1:10" ht="27.75" customHeight="1">
      <c r="A12" s="228"/>
      <c r="B12" s="228"/>
      <c r="C12" s="254"/>
      <c r="D12" s="254"/>
      <c r="E12" s="212"/>
      <c r="F12" s="100"/>
      <c r="G12" s="101" t="s">
        <v>64</v>
      </c>
      <c r="H12" s="102" t="s">
        <v>211</v>
      </c>
      <c r="I12" s="97"/>
      <c r="J12" s="47"/>
    </row>
    <row r="13" spans="1:10" ht="30.75" customHeight="1">
      <c r="A13" s="228"/>
      <c r="B13" s="228"/>
      <c r="C13" s="213"/>
      <c r="D13" s="211" t="s">
        <v>69</v>
      </c>
      <c r="E13" s="212" t="s">
        <v>212</v>
      </c>
      <c r="F13" s="95"/>
      <c r="G13" s="101" t="s">
        <v>67</v>
      </c>
      <c r="H13" s="103" t="s">
        <v>213</v>
      </c>
      <c r="I13" s="97">
        <v>10.68</v>
      </c>
      <c r="J13" s="47"/>
    </row>
    <row r="14" spans="1:10" ht="27.75" customHeight="1">
      <c r="A14" s="228"/>
      <c r="B14" s="228"/>
      <c r="C14" s="214"/>
      <c r="D14" s="211"/>
      <c r="E14" s="212"/>
      <c r="F14" s="100"/>
      <c r="G14" s="101" t="s">
        <v>119</v>
      </c>
      <c r="H14" s="104" t="s">
        <v>214</v>
      </c>
      <c r="I14" s="97">
        <v>0</v>
      </c>
      <c r="J14" s="47"/>
    </row>
    <row r="15" spans="1:10" ht="27.75" customHeight="1">
      <c r="A15" s="228"/>
      <c r="B15" s="228"/>
      <c r="C15" s="214"/>
      <c r="D15" s="211"/>
      <c r="E15" s="212"/>
      <c r="F15" s="100"/>
      <c r="G15" s="101" t="s">
        <v>215</v>
      </c>
      <c r="H15" s="104" t="s">
        <v>216</v>
      </c>
      <c r="I15" s="97">
        <v>3.21</v>
      </c>
      <c r="J15" s="47"/>
    </row>
    <row r="16" spans="1:10" ht="27.75" customHeight="1">
      <c r="A16" s="228"/>
      <c r="B16" s="228"/>
      <c r="C16" s="214"/>
      <c r="D16" s="211"/>
      <c r="E16" s="212"/>
      <c r="F16" s="100"/>
      <c r="G16" s="101" t="s">
        <v>217</v>
      </c>
      <c r="H16" s="104" t="s">
        <v>218</v>
      </c>
      <c r="I16" s="97">
        <v>0</v>
      </c>
      <c r="J16" s="47"/>
    </row>
    <row r="17" spans="1:10" ht="27.75" customHeight="1">
      <c r="A17" s="228"/>
      <c r="B17" s="228"/>
      <c r="C17" s="214"/>
      <c r="D17" s="211"/>
      <c r="E17" s="212"/>
      <c r="F17" s="100"/>
      <c r="G17" s="101" t="s">
        <v>219</v>
      </c>
      <c r="H17" s="104" t="s">
        <v>220</v>
      </c>
      <c r="I17" s="97">
        <v>0.26</v>
      </c>
      <c r="J17" s="47"/>
    </row>
    <row r="18" spans="1:10" ht="25.5" customHeight="1">
      <c r="A18" s="228"/>
      <c r="B18" s="228"/>
      <c r="C18" s="105"/>
      <c r="D18" s="106" t="s">
        <v>64</v>
      </c>
      <c r="E18" s="107" t="s">
        <v>221</v>
      </c>
      <c r="F18" s="105"/>
      <c r="G18" s="106" t="s">
        <v>222</v>
      </c>
      <c r="H18" s="102" t="s">
        <v>221</v>
      </c>
      <c r="I18" s="97">
        <v>6.41</v>
      </c>
      <c r="J18" s="47"/>
    </row>
    <row r="19" spans="1:10" ht="31.5" customHeight="1">
      <c r="A19" s="228"/>
      <c r="B19" s="228"/>
      <c r="C19" s="213"/>
      <c r="D19" s="211">
        <v>99</v>
      </c>
      <c r="E19" s="255" t="s">
        <v>223</v>
      </c>
      <c r="F19" s="95"/>
      <c r="G19" s="101" t="s">
        <v>112</v>
      </c>
      <c r="H19" s="102" t="s">
        <v>224</v>
      </c>
      <c r="I19" s="97"/>
      <c r="J19" s="47"/>
    </row>
    <row r="20" spans="1:10" ht="27.75" customHeight="1">
      <c r="A20" s="228"/>
      <c r="B20" s="228"/>
      <c r="C20" s="214"/>
      <c r="D20" s="211"/>
      <c r="E20" s="255"/>
      <c r="F20" s="95"/>
      <c r="G20" s="101" t="s">
        <v>225</v>
      </c>
      <c r="H20" s="102" t="s">
        <v>226</v>
      </c>
      <c r="I20" s="97"/>
      <c r="J20" s="47"/>
    </row>
    <row r="21" spans="1:10" ht="29.25" customHeight="1">
      <c r="A21" s="229"/>
      <c r="B21" s="229"/>
      <c r="C21" s="218"/>
      <c r="D21" s="211"/>
      <c r="E21" s="255"/>
      <c r="F21" s="100"/>
      <c r="G21" s="101" t="s">
        <v>227</v>
      </c>
      <c r="H21" s="102" t="s">
        <v>228</v>
      </c>
      <c r="I21" s="97"/>
      <c r="J21" s="47"/>
    </row>
    <row r="22" spans="1:10" ht="35.25" customHeight="1">
      <c r="A22" s="227"/>
      <c r="B22" s="227"/>
      <c r="C22" s="108">
        <v>502</v>
      </c>
      <c r="D22" s="108"/>
      <c r="E22" s="109" t="s">
        <v>229</v>
      </c>
      <c r="F22" s="108">
        <v>302</v>
      </c>
      <c r="G22" s="110"/>
      <c r="H22" s="109" t="s">
        <v>58</v>
      </c>
      <c r="I22" s="97">
        <v>20</v>
      </c>
      <c r="J22" s="47"/>
    </row>
    <row r="23" spans="1:10" ht="27.75" customHeight="1">
      <c r="A23" s="228"/>
      <c r="B23" s="228"/>
      <c r="C23" s="213"/>
      <c r="D23" s="215" t="s">
        <v>65</v>
      </c>
      <c r="E23" s="206" t="s">
        <v>230</v>
      </c>
      <c r="F23" s="105"/>
      <c r="G23" s="101" t="s">
        <v>65</v>
      </c>
      <c r="H23" s="102" t="s">
        <v>231</v>
      </c>
      <c r="I23" s="97">
        <v>6</v>
      </c>
      <c r="J23" s="47"/>
    </row>
    <row r="24" spans="1:10" ht="27.75" customHeight="1">
      <c r="A24" s="228"/>
      <c r="B24" s="228"/>
      <c r="C24" s="214"/>
      <c r="D24" s="216"/>
      <c r="E24" s="217"/>
      <c r="F24" s="105"/>
      <c r="G24" s="101" t="s">
        <v>69</v>
      </c>
      <c r="H24" s="102" t="s">
        <v>232</v>
      </c>
      <c r="I24" s="97"/>
      <c r="J24" s="47"/>
    </row>
    <row r="25" spans="1:10" ht="27.75" customHeight="1">
      <c r="A25" s="228"/>
      <c r="B25" s="228"/>
      <c r="C25" s="214"/>
      <c r="D25" s="216"/>
      <c r="E25" s="217"/>
      <c r="F25" s="105"/>
      <c r="G25" s="101" t="s">
        <v>109</v>
      </c>
      <c r="H25" s="102" t="s">
        <v>233</v>
      </c>
      <c r="I25" s="97"/>
      <c r="J25" s="47"/>
    </row>
    <row r="26" spans="1:10" ht="27.75" customHeight="1">
      <c r="A26" s="228"/>
      <c r="B26" s="228"/>
      <c r="C26" s="214"/>
      <c r="D26" s="216"/>
      <c r="E26" s="217"/>
      <c r="F26" s="105"/>
      <c r="G26" s="101" t="s">
        <v>68</v>
      </c>
      <c r="H26" s="102" t="s">
        <v>234</v>
      </c>
      <c r="I26" s="97">
        <v>0.15</v>
      </c>
      <c r="J26" s="47"/>
    </row>
    <row r="27" spans="1:10" ht="27.75" customHeight="1">
      <c r="A27" s="228"/>
      <c r="B27" s="228"/>
      <c r="C27" s="214"/>
      <c r="D27" s="216"/>
      <c r="E27" s="217"/>
      <c r="F27" s="108"/>
      <c r="G27" s="101" t="s">
        <v>112</v>
      </c>
      <c r="H27" s="102" t="s">
        <v>235</v>
      </c>
      <c r="I27" s="97">
        <v>5.6</v>
      </c>
      <c r="J27" s="47"/>
    </row>
    <row r="28" spans="1:10" ht="27.75" customHeight="1">
      <c r="A28" s="228"/>
      <c r="B28" s="228"/>
      <c r="C28" s="214"/>
      <c r="D28" s="216"/>
      <c r="E28" s="217"/>
      <c r="F28" s="105"/>
      <c r="G28" s="101" t="s">
        <v>66</v>
      </c>
      <c r="H28" s="102" t="s">
        <v>236</v>
      </c>
      <c r="I28" s="97">
        <v>1.6</v>
      </c>
      <c r="J28" s="47"/>
    </row>
    <row r="29" spans="1:10" ht="27.75" customHeight="1">
      <c r="A29" s="228"/>
      <c r="B29" s="228"/>
      <c r="C29" s="214"/>
      <c r="D29" s="216"/>
      <c r="E29" s="217"/>
      <c r="F29" s="105"/>
      <c r="G29" s="101" t="s">
        <v>67</v>
      </c>
      <c r="H29" s="102" t="s">
        <v>237</v>
      </c>
      <c r="I29" s="97"/>
      <c r="J29" s="47"/>
    </row>
    <row r="30" spans="1:10" ht="27.75" customHeight="1">
      <c r="A30" s="228"/>
      <c r="B30" s="228"/>
      <c r="C30" s="214"/>
      <c r="D30" s="216"/>
      <c r="E30" s="217"/>
      <c r="F30" s="105"/>
      <c r="G30" s="101" t="s">
        <v>119</v>
      </c>
      <c r="H30" s="102" t="s">
        <v>238</v>
      </c>
      <c r="I30" s="97"/>
      <c r="J30" s="47"/>
    </row>
    <row r="31" spans="1:10" ht="27.75" customHeight="1">
      <c r="A31" s="228"/>
      <c r="B31" s="228"/>
      <c r="C31" s="214"/>
      <c r="D31" s="216"/>
      <c r="E31" s="217"/>
      <c r="F31" s="105"/>
      <c r="G31" s="101" t="s">
        <v>217</v>
      </c>
      <c r="H31" s="102" t="s">
        <v>239</v>
      </c>
      <c r="I31" s="97">
        <v>0.1</v>
      </c>
      <c r="J31" s="47"/>
    </row>
    <row r="32" spans="1:10" ht="27.75" customHeight="1">
      <c r="A32" s="228"/>
      <c r="B32" s="228"/>
      <c r="C32" s="214"/>
      <c r="D32" s="216"/>
      <c r="E32" s="217"/>
      <c r="F32" s="105"/>
      <c r="G32" s="101" t="s">
        <v>462</v>
      </c>
      <c r="H32" s="102" t="s">
        <v>463</v>
      </c>
      <c r="I32" s="97">
        <v>0.2</v>
      </c>
      <c r="J32" s="47"/>
    </row>
    <row r="33" spans="1:10" ht="27.75" customHeight="1">
      <c r="A33" s="228"/>
      <c r="B33" s="228"/>
      <c r="C33" s="214"/>
      <c r="D33" s="216"/>
      <c r="E33" s="217"/>
      <c r="F33" s="111"/>
      <c r="G33" s="101" t="s">
        <v>240</v>
      </c>
      <c r="H33" s="102" t="s">
        <v>241</v>
      </c>
      <c r="I33" s="97"/>
      <c r="J33" s="47"/>
    </row>
    <row r="34" spans="1:10" ht="27.75" customHeight="1">
      <c r="A34" s="228"/>
      <c r="B34" s="228"/>
      <c r="C34" s="214"/>
      <c r="D34" s="216"/>
      <c r="E34" s="217"/>
      <c r="F34" s="111"/>
      <c r="G34" s="101" t="s">
        <v>242</v>
      </c>
      <c r="H34" s="102" t="s">
        <v>243</v>
      </c>
      <c r="I34" s="97"/>
      <c r="J34" s="47"/>
    </row>
    <row r="35" spans="1:10" ht="27.75" customHeight="1">
      <c r="A35" s="228"/>
      <c r="B35" s="228"/>
      <c r="C35" s="214"/>
      <c r="D35" s="216"/>
      <c r="E35" s="217"/>
      <c r="F35" s="111"/>
      <c r="G35" s="101" t="s">
        <v>244</v>
      </c>
      <c r="H35" s="102" t="s">
        <v>245</v>
      </c>
      <c r="I35" s="97"/>
      <c r="J35" s="47"/>
    </row>
    <row r="36" spans="1:10" ht="27.75" customHeight="1">
      <c r="A36" s="228"/>
      <c r="B36" s="228"/>
      <c r="C36" s="214"/>
      <c r="D36" s="216"/>
      <c r="E36" s="217"/>
      <c r="F36" s="111"/>
      <c r="G36" s="101" t="s">
        <v>246</v>
      </c>
      <c r="H36" s="102" t="s">
        <v>247</v>
      </c>
      <c r="I36" s="97"/>
      <c r="J36" s="47"/>
    </row>
    <row r="37" spans="1:10" ht="27.75" customHeight="1">
      <c r="A37" s="228"/>
      <c r="B37" s="228"/>
      <c r="C37" s="218"/>
      <c r="D37" s="246"/>
      <c r="E37" s="207"/>
      <c r="F37" s="111"/>
      <c r="G37" s="101" t="s">
        <v>248</v>
      </c>
      <c r="H37" s="102" t="s">
        <v>249</v>
      </c>
      <c r="I37" s="97"/>
      <c r="J37" s="47"/>
    </row>
    <row r="38" spans="1:10" ht="27.75" customHeight="1">
      <c r="A38" s="228"/>
      <c r="B38" s="228"/>
      <c r="C38" s="105"/>
      <c r="D38" s="101" t="s">
        <v>250</v>
      </c>
      <c r="E38" s="112" t="s">
        <v>251</v>
      </c>
      <c r="F38" s="111"/>
      <c r="G38" s="101" t="s">
        <v>252</v>
      </c>
      <c r="H38" s="112" t="s">
        <v>251</v>
      </c>
      <c r="I38" s="97"/>
      <c r="J38" s="47"/>
    </row>
    <row r="39" spans="1:10" ht="27" customHeight="1">
      <c r="A39" s="228"/>
      <c r="B39" s="228"/>
      <c r="C39" s="105"/>
      <c r="D39" s="101" t="s">
        <v>64</v>
      </c>
      <c r="E39" s="112" t="s">
        <v>253</v>
      </c>
      <c r="F39" s="111"/>
      <c r="G39" s="101" t="s">
        <v>254</v>
      </c>
      <c r="H39" s="102" t="s">
        <v>253</v>
      </c>
      <c r="I39" s="97"/>
      <c r="J39" s="47"/>
    </row>
    <row r="40" spans="1:10" ht="29.25" customHeight="1">
      <c r="A40" s="228"/>
      <c r="B40" s="228"/>
      <c r="C40" s="243"/>
      <c r="D40" s="211" t="s">
        <v>109</v>
      </c>
      <c r="E40" s="212" t="s">
        <v>255</v>
      </c>
      <c r="F40" s="108"/>
      <c r="G40" s="101" t="s">
        <v>256</v>
      </c>
      <c r="H40" s="102" t="s">
        <v>257</v>
      </c>
      <c r="I40" s="97"/>
      <c r="J40" s="47"/>
    </row>
    <row r="41" spans="1:10" ht="29.25" customHeight="1">
      <c r="A41" s="228"/>
      <c r="B41" s="228"/>
      <c r="C41" s="244"/>
      <c r="D41" s="211"/>
      <c r="E41" s="212"/>
      <c r="F41" s="111"/>
      <c r="G41" s="101" t="s">
        <v>258</v>
      </c>
      <c r="H41" s="102" t="s">
        <v>259</v>
      </c>
      <c r="I41" s="97"/>
      <c r="J41" s="47"/>
    </row>
    <row r="42" spans="1:10" ht="29.25" customHeight="1">
      <c r="A42" s="229"/>
      <c r="B42" s="229"/>
      <c r="C42" s="245"/>
      <c r="D42" s="211"/>
      <c r="E42" s="212"/>
      <c r="F42" s="111"/>
      <c r="G42" s="101" t="s">
        <v>260</v>
      </c>
      <c r="H42" s="102" t="s">
        <v>261</v>
      </c>
      <c r="I42" s="97"/>
      <c r="J42" s="47"/>
    </row>
    <row r="43" spans="1:10" ht="19.5" customHeight="1">
      <c r="A43" s="233"/>
      <c r="B43" s="227"/>
      <c r="C43" s="210">
        <v>502</v>
      </c>
      <c r="D43" s="211" t="s">
        <v>68</v>
      </c>
      <c r="E43" s="212" t="s">
        <v>262</v>
      </c>
      <c r="F43" s="95"/>
      <c r="G43" s="101" t="s">
        <v>64</v>
      </c>
      <c r="H43" s="102" t="s">
        <v>263</v>
      </c>
      <c r="I43" s="97"/>
      <c r="J43" s="47"/>
    </row>
    <row r="44" spans="1:10" ht="17.25" customHeight="1">
      <c r="A44" s="234"/>
      <c r="B44" s="228"/>
      <c r="C44" s="210"/>
      <c r="D44" s="211"/>
      <c r="E44" s="212"/>
      <c r="F44" s="111"/>
      <c r="G44" s="101" t="s">
        <v>264</v>
      </c>
      <c r="H44" s="102" t="s">
        <v>265</v>
      </c>
      <c r="I44" s="97">
        <v>4.43</v>
      </c>
      <c r="J44" s="47"/>
    </row>
    <row r="45" spans="1:10" ht="23.25" customHeight="1">
      <c r="A45" s="234"/>
      <c r="B45" s="228"/>
      <c r="C45" s="210"/>
      <c r="D45" s="211"/>
      <c r="E45" s="212"/>
      <c r="F45" s="111"/>
      <c r="G45" s="101" t="s">
        <v>266</v>
      </c>
      <c r="H45" s="102" t="s">
        <v>267</v>
      </c>
      <c r="I45" s="97"/>
      <c r="J45" s="48"/>
    </row>
    <row r="46" spans="1:10" ht="17.25" customHeight="1">
      <c r="A46" s="234"/>
      <c r="B46" s="228"/>
      <c r="C46" s="95"/>
      <c r="D46" s="101" t="s">
        <v>112</v>
      </c>
      <c r="E46" s="112" t="s">
        <v>268</v>
      </c>
      <c r="F46" s="95"/>
      <c r="G46" s="101" t="s">
        <v>269</v>
      </c>
      <c r="H46" s="112" t="s">
        <v>268</v>
      </c>
      <c r="I46" s="97">
        <v>0.72</v>
      </c>
    </row>
    <row r="47" spans="1:10" ht="30.75" customHeight="1">
      <c r="A47" s="234"/>
      <c r="B47" s="228"/>
      <c r="C47" s="95"/>
      <c r="D47" s="101" t="s">
        <v>66</v>
      </c>
      <c r="E47" s="112" t="s">
        <v>270</v>
      </c>
      <c r="F47" s="95"/>
      <c r="G47" s="101" t="s">
        <v>271</v>
      </c>
      <c r="H47" s="112" t="s">
        <v>270</v>
      </c>
      <c r="I47" s="97"/>
    </row>
    <row r="48" spans="1:10" ht="21" customHeight="1">
      <c r="A48" s="234"/>
      <c r="B48" s="228"/>
      <c r="C48" s="108"/>
      <c r="D48" s="101" t="s">
        <v>67</v>
      </c>
      <c r="E48" s="112" t="s">
        <v>272</v>
      </c>
      <c r="F48" s="111"/>
      <c r="G48" s="101" t="s">
        <v>273</v>
      </c>
      <c r="H48" s="112" t="s">
        <v>272</v>
      </c>
      <c r="I48" s="97"/>
    </row>
    <row r="49" spans="1:9" ht="18.75" customHeight="1">
      <c r="A49" s="234"/>
      <c r="B49" s="228"/>
      <c r="C49" s="113"/>
      <c r="D49" s="106" t="s">
        <v>119</v>
      </c>
      <c r="E49" s="114" t="s">
        <v>274</v>
      </c>
      <c r="F49" s="111"/>
      <c r="G49" s="101" t="s">
        <v>275</v>
      </c>
      <c r="H49" s="114" t="s">
        <v>274</v>
      </c>
      <c r="I49" s="97"/>
    </row>
    <row r="50" spans="1:9" ht="21" customHeight="1">
      <c r="A50" s="235"/>
      <c r="B50" s="229"/>
      <c r="C50" s="95"/>
      <c r="D50" s="105">
        <v>99</v>
      </c>
      <c r="E50" s="102" t="s">
        <v>276</v>
      </c>
      <c r="F50" s="95"/>
      <c r="G50" s="101" t="s">
        <v>227</v>
      </c>
      <c r="H50" s="102" t="s">
        <v>276</v>
      </c>
      <c r="I50" s="97">
        <v>1.2</v>
      </c>
    </row>
    <row r="51" spans="1:9" ht="33.75" customHeight="1">
      <c r="A51" s="227"/>
      <c r="B51" s="227"/>
      <c r="C51" s="95">
        <v>503</v>
      </c>
      <c r="D51" s="111"/>
      <c r="E51" s="109" t="s">
        <v>277</v>
      </c>
      <c r="F51" s="95">
        <v>310</v>
      </c>
      <c r="G51" s="96"/>
      <c r="H51" s="98" t="s">
        <v>278</v>
      </c>
      <c r="I51" s="97"/>
    </row>
    <row r="52" spans="1:9" ht="26.25" customHeight="1">
      <c r="A52" s="228"/>
      <c r="B52" s="228"/>
      <c r="C52" s="95"/>
      <c r="D52" s="115" t="s">
        <v>65</v>
      </c>
      <c r="E52" s="102" t="s">
        <v>279</v>
      </c>
      <c r="F52" s="105"/>
      <c r="G52" s="116" t="s">
        <v>65</v>
      </c>
      <c r="H52" s="102" t="s">
        <v>279</v>
      </c>
      <c r="I52" s="99"/>
    </row>
    <row r="53" spans="1:9" ht="25.5" customHeight="1">
      <c r="A53" s="228"/>
      <c r="B53" s="228"/>
      <c r="C53" s="95"/>
      <c r="D53" s="117" t="s">
        <v>69</v>
      </c>
      <c r="E53" s="104" t="s">
        <v>280</v>
      </c>
      <c r="F53" s="105"/>
      <c r="G53" s="116" t="s">
        <v>68</v>
      </c>
      <c r="H53" s="102" t="s">
        <v>280</v>
      </c>
      <c r="I53" s="99"/>
    </row>
    <row r="54" spans="1:9" ht="23.25" customHeight="1">
      <c r="A54" s="228"/>
      <c r="B54" s="228"/>
      <c r="C54" s="95"/>
      <c r="D54" s="101" t="s">
        <v>64</v>
      </c>
      <c r="E54" s="104" t="s">
        <v>281</v>
      </c>
      <c r="F54" s="111"/>
      <c r="G54" s="116" t="s">
        <v>275</v>
      </c>
      <c r="H54" s="102" t="s">
        <v>281</v>
      </c>
      <c r="I54" s="99"/>
    </row>
    <row r="55" spans="1:9" ht="18.75">
      <c r="A55" s="228"/>
      <c r="B55" s="228"/>
      <c r="C55" s="208"/>
      <c r="D55" s="211" t="s">
        <v>68</v>
      </c>
      <c r="E55" s="232" t="s">
        <v>282</v>
      </c>
      <c r="F55" s="111"/>
      <c r="G55" s="116" t="s">
        <v>119</v>
      </c>
      <c r="H55" s="102" t="s">
        <v>283</v>
      </c>
      <c r="I55" s="99"/>
    </row>
    <row r="56" spans="1:9" ht="18.75">
      <c r="A56" s="228"/>
      <c r="B56" s="228"/>
      <c r="C56" s="219"/>
      <c r="D56" s="211"/>
      <c r="E56" s="232"/>
      <c r="F56" s="111"/>
      <c r="G56" s="116" t="s">
        <v>215</v>
      </c>
      <c r="H56" s="102" t="s">
        <v>284</v>
      </c>
      <c r="I56" s="99"/>
    </row>
    <row r="57" spans="1:9" ht="18.75">
      <c r="A57" s="228"/>
      <c r="B57" s="228"/>
      <c r="C57" s="219"/>
      <c r="D57" s="211"/>
      <c r="E57" s="232"/>
      <c r="F57" s="111"/>
      <c r="G57" s="116" t="s">
        <v>217</v>
      </c>
      <c r="H57" s="102" t="s">
        <v>285</v>
      </c>
      <c r="I57" s="99"/>
    </row>
    <row r="58" spans="1:9" ht="18.75">
      <c r="A58" s="228"/>
      <c r="B58" s="228"/>
      <c r="C58" s="209"/>
      <c r="D58" s="211"/>
      <c r="E58" s="232"/>
      <c r="F58" s="111"/>
      <c r="G58" s="116" t="s">
        <v>271</v>
      </c>
      <c r="H58" s="102" t="s">
        <v>286</v>
      </c>
      <c r="I58" s="99"/>
    </row>
    <row r="59" spans="1:9" ht="18.75">
      <c r="A59" s="228"/>
      <c r="B59" s="228"/>
      <c r="C59" s="208"/>
      <c r="D59" s="211" t="s">
        <v>287</v>
      </c>
      <c r="E59" s="232" t="s">
        <v>288</v>
      </c>
      <c r="F59" s="111"/>
      <c r="G59" s="116" t="s">
        <v>69</v>
      </c>
      <c r="H59" s="102" t="s">
        <v>289</v>
      </c>
      <c r="I59" s="99"/>
    </row>
    <row r="60" spans="1:9" ht="18.75">
      <c r="A60" s="228"/>
      <c r="B60" s="228"/>
      <c r="C60" s="219"/>
      <c r="D60" s="211"/>
      <c r="E60" s="232"/>
      <c r="F60" s="111"/>
      <c r="G60" s="116" t="s">
        <v>64</v>
      </c>
      <c r="H60" s="102" t="s">
        <v>290</v>
      </c>
      <c r="I60" s="99"/>
    </row>
    <row r="61" spans="1:9" ht="18.75">
      <c r="A61" s="228"/>
      <c r="B61" s="228"/>
      <c r="C61" s="209"/>
      <c r="D61" s="211"/>
      <c r="E61" s="232"/>
      <c r="F61" s="111"/>
      <c r="G61" s="116" t="s">
        <v>66</v>
      </c>
      <c r="H61" s="102" t="s">
        <v>291</v>
      </c>
      <c r="I61" s="99"/>
    </row>
    <row r="62" spans="1:9" ht="21" customHeight="1">
      <c r="A62" s="228"/>
      <c r="B62" s="228"/>
      <c r="C62" s="95"/>
      <c r="D62" s="101" t="s">
        <v>292</v>
      </c>
      <c r="E62" s="102" t="s">
        <v>293</v>
      </c>
      <c r="F62" s="111"/>
      <c r="G62" s="116" t="s">
        <v>112</v>
      </c>
      <c r="H62" s="102" t="s">
        <v>293</v>
      </c>
      <c r="I62" s="99"/>
    </row>
    <row r="63" spans="1:9" ht="18.75">
      <c r="A63" s="228"/>
      <c r="B63" s="228"/>
      <c r="C63" s="208"/>
      <c r="D63" s="236" t="s">
        <v>227</v>
      </c>
      <c r="E63" s="232" t="s">
        <v>294</v>
      </c>
      <c r="F63" s="111"/>
      <c r="G63" s="116" t="s">
        <v>67</v>
      </c>
      <c r="H63" s="102" t="s">
        <v>295</v>
      </c>
      <c r="I63" s="99"/>
    </row>
    <row r="64" spans="1:9" ht="18.75">
      <c r="A64" s="228"/>
      <c r="B64" s="228"/>
      <c r="C64" s="219"/>
      <c r="D64" s="236"/>
      <c r="E64" s="232"/>
      <c r="F64" s="111"/>
      <c r="G64" s="116" t="s">
        <v>296</v>
      </c>
      <c r="H64" s="102" t="s">
        <v>297</v>
      </c>
      <c r="I64" s="99"/>
    </row>
    <row r="65" spans="1:9" ht="18.75">
      <c r="A65" s="228"/>
      <c r="B65" s="228"/>
      <c r="C65" s="219"/>
      <c r="D65" s="236"/>
      <c r="E65" s="232"/>
      <c r="F65" s="111"/>
      <c r="G65" s="101">
        <v>21</v>
      </c>
      <c r="H65" s="102" t="s">
        <v>298</v>
      </c>
      <c r="I65" s="99"/>
    </row>
    <row r="66" spans="1:9" ht="18.75">
      <c r="A66" s="228"/>
      <c r="B66" s="228"/>
      <c r="C66" s="219"/>
      <c r="D66" s="236"/>
      <c r="E66" s="232"/>
      <c r="F66" s="111"/>
      <c r="G66" s="101">
        <v>22</v>
      </c>
      <c r="H66" s="102" t="s">
        <v>299</v>
      </c>
      <c r="I66" s="99"/>
    </row>
    <row r="67" spans="1:9" ht="18.75">
      <c r="A67" s="229"/>
      <c r="B67" s="229"/>
      <c r="C67" s="209"/>
      <c r="D67" s="236"/>
      <c r="E67" s="232"/>
      <c r="F67" s="111"/>
      <c r="G67" s="118" t="s">
        <v>227</v>
      </c>
      <c r="H67" s="102" t="s">
        <v>294</v>
      </c>
      <c r="I67" s="99"/>
    </row>
    <row r="68" spans="1:9" ht="41.25" customHeight="1">
      <c r="A68" s="227"/>
      <c r="B68" s="227"/>
      <c r="C68" s="95">
        <v>504</v>
      </c>
      <c r="D68" s="105"/>
      <c r="E68" s="109" t="s">
        <v>300</v>
      </c>
      <c r="F68" s="95">
        <v>309</v>
      </c>
      <c r="G68" s="119"/>
      <c r="H68" s="98" t="s">
        <v>301</v>
      </c>
      <c r="I68" s="99"/>
    </row>
    <row r="69" spans="1:9" ht="30.75" customHeight="1">
      <c r="A69" s="228"/>
      <c r="B69" s="228"/>
      <c r="C69" s="95"/>
      <c r="D69" s="115" t="s">
        <v>65</v>
      </c>
      <c r="E69" s="104" t="s">
        <v>279</v>
      </c>
      <c r="F69" s="105"/>
      <c r="G69" s="101" t="s">
        <v>65</v>
      </c>
      <c r="H69" s="102" t="s">
        <v>279</v>
      </c>
      <c r="I69" s="99"/>
    </row>
    <row r="70" spans="1:9" ht="24.75" customHeight="1">
      <c r="A70" s="228"/>
      <c r="B70" s="228"/>
      <c r="C70" s="95"/>
      <c r="D70" s="117" t="s">
        <v>69</v>
      </c>
      <c r="E70" s="104" t="s">
        <v>280</v>
      </c>
      <c r="F70" s="111"/>
      <c r="G70" s="101" t="s">
        <v>68</v>
      </c>
      <c r="H70" s="102" t="s">
        <v>280</v>
      </c>
      <c r="I70" s="99"/>
    </row>
    <row r="71" spans="1:9" ht="28.5" customHeight="1">
      <c r="A71" s="228"/>
      <c r="B71" s="228"/>
      <c r="C71" s="95"/>
      <c r="D71" s="101" t="s">
        <v>64</v>
      </c>
      <c r="E71" s="104" t="s">
        <v>281</v>
      </c>
      <c r="F71" s="111"/>
      <c r="G71" s="101" t="s">
        <v>275</v>
      </c>
      <c r="H71" s="102" t="s">
        <v>281</v>
      </c>
      <c r="I71" s="99"/>
    </row>
    <row r="72" spans="1:9" ht="18.75">
      <c r="A72" s="228"/>
      <c r="B72" s="228"/>
      <c r="C72" s="208"/>
      <c r="D72" s="211" t="s">
        <v>109</v>
      </c>
      <c r="E72" s="232" t="s">
        <v>288</v>
      </c>
      <c r="F72" s="111"/>
      <c r="G72" s="101" t="s">
        <v>69</v>
      </c>
      <c r="H72" s="102" t="s">
        <v>289</v>
      </c>
      <c r="I72" s="99"/>
    </row>
    <row r="73" spans="1:9" ht="18.75">
      <c r="A73" s="228"/>
      <c r="B73" s="228"/>
      <c r="C73" s="219"/>
      <c r="D73" s="211"/>
      <c r="E73" s="232"/>
      <c r="F73" s="111"/>
      <c r="G73" s="101" t="s">
        <v>64</v>
      </c>
      <c r="H73" s="102" t="s">
        <v>290</v>
      </c>
      <c r="I73" s="99"/>
    </row>
    <row r="74" spans="1:9" ht="18.75">
      <c r="A74" s="228"/>
      <c r="B74" s="228"/>
      <c r="C74" s="209"/>
      <c r="D74" s="211"/>
      <c r="E74" s="232"/>
      <c r="F74" s="111"/>
      <c r="G74" s="101" t="s">
        <v>66</v>
      </c>
      <c r="H74" s="102" t="s">
        <v>291</v>
      </c>
      <c r="I74" s="99"/>
    </row>
    <row r="75" spans="1:9" ht="23.25" customHeight="1">
      <c r="A75" s="228"/>
      <c r="B75" s="228"/>
      <c r="C75" s="95"/>
      <c r="D75" s="101" t="s">
        <v>302</v>
      </c>
      <c r="E75" s="102" t="s">
        <v>293</v>
      </c>
      <c r="F75" s="111"/>
      <c r="G75" s="101" t="s">
        <v>112</v>
      </c>
      <c r="H75" s="102" t="s">
        <v>293</v>
      </c>
      <c r="I75" s="99">
        <v>101</v>
      </c>
    </row>
    <row r="76" spans="1:9" ht="18.75">
      <c r="A76" s="228"/>
      <c r="B76" s="228"/>
      <c r="C76" s="208"/>
      <c r="D76" s="236" t="s">
        <v>227</v>
      </c>
      <c r="E76" s="232" t="s">
        <v>303</v>
      </c>
      <c r="F76" s="111"/>
      <c r="G76" s="101" t="s">
        <v>67</v>
      </c>
      <c r="H76" s="102" t="s">
        <v>304</v>
      </c>
      <c r="I76" s="99"/>
    </row>
    <row r="77" spans="1:9" ht="18.75">
      <c r="A77" s="228"/>
      <c r="B77" s="228"/>
      <c r="C77" s="219"/>
      <c r="D77" s="236"/>
      <c r="E77" s="232"/>
      <c r="F77" s="111"/>
      <c r="G77" s="101" t="s">
        <v>296</v>
      </c>
      <c r="H77" s="102" t="s">
        <v>297</v>
      </c>
      <c r="I77" s="99"/>
    </row>
    <row r="78" spans="1:9" ht="18.75">
      <c r="A78" s="228"/>
      <c r="B78" s="228"/>
      <c r="C78" s="219"/>
      <c r="D78" s="236"/>
      <c r="E78" s="232"/>
      <c r="F78" s="111"/>
      <c r="G78" s="101">
        <v>21</v>
      </c>
      <c r="H78" s="102" t="s">
        <v>298</v>
      </c>
      <c r="I78" s="99"/>
    </row>
    <row r="79" spans="1:9" ht="18.75">
      <c r="A79" s="228"/>
      <c r="B79" s="228"/>
      <c r="C79" s="219"/>
      <c r="D79" s="236"/>
      <c r="E79" s="232"/>
      <c r="F79" s="111"/>
      <c r="G79" s="101">
        <v>22</v>
      </c>
      <c r="H79" s="102" t="s">
        <v>299</v>
      </c>
      <c r="I79" s="99"/>
    </row>
    <row r="80" spans="1:9" ht="18.75">
      <c r="A80" s="229"/>
      <c r="B80" s="229"/>
      <c r="C80" s="209"/>
      <c r="D80" s="239"/>
      <c r="E80" s="232"/>
      <c r="F80" s="111"/>
      <c r="G80" s="118" t="s">
        <v>227</v>
      </c>
      <c r="H80" s="102" t="s">
        <v>305</v>
      </c>
      <c r="I80" s="99"/>
    </row>
    <row r="81" spans="1:9">
      <c r="A81" s="220" t="s">
        <v>306</v>
      </c>
      <c r="B81" s="221"/>
      <c r="C81" s="221"/>
      <c r="D81" s="221"/>
      <c r="E81" s="221"/>
      <c r="F81" s="221"/>
      <c r="G81" s="221"/>
      <c r="H81" s="222"/>
      <c r="I81" s="237">
        <v>651.5</v>
      </c>
    </row>
    <row r="82" spans="1:9" ht="72" customHeight="1">
      <c r="A82" s="223"/>
      <c r="B82" s="224"/>
      <c r="C82" s="224"/>
      <c r="D82" s="224"/>
      <c r="E82" s="224"/>
      <c r="F82" s="224"/>
      <c r="G82" s="224"/>
      <c r="H82" s="225"/>
      <c r="I82" s="238"/>
    </row>
    <row r="83" spans="1:9" ht="22.5">
      <c r="A83" s="230" t="s">
        <v>307</v>
      </c>
      <c r="B83" s="230"/>
      <c r="C83" s="230" t="s">
        <v>200</v>
      </c>
      <c r="D83" s="230"/>
      <c r="E83" s="230"/>
      <c r="F83" s="230" t="s">
        <v>201</v>
      </c>
      <c r="G83" s="230"/>
      <c r="H83" s="230"/>
      <c r="I83" s="231" t="s">
        <v>308</v>
      </c>
    </row>
    <row r="84" spans="1:9" ht="18.75">
      <c r="A84" s="210" t="s">
        <v>49</v>
      </c>
      <c r="B84" s="210" t="s">
        <v>203</v>
      </c>
      <c r="C84" s="210" t="s">
        <v>49</v>
      </c>
      <c r="D84" s="210"/>
      <c r="E84" s="210" t="s">
        <v>203</v>
      </c>
      <c r="F84" s="210" t="s">
        <v>49</v>
      </c>
      <c r="G84" s="210"/>
      <c r="H84" s="226" t="s">
        <v>203</v>
      </c>
      <c r="I84" s="231"/>
    </row>
    <row r="85" spans="1:9" ht="18.75">
      <c r="A85" s="210"/>
      <c r="B85" s="210"/>
      <c r="C85" s="95" t="s">
        <v>54</v>
      </c>
      <c r="D85" s="95" t="s">
        <v>55</v>
      </c>
      <c r="E85" s="210"/>
      <c r="F85" s="95" t="s">
        <v>54</v>
      </c>
      <c r="G85" s="96" t="s">
        <v>55</v>
      </c>
      <c r="H85" s="226"/>
      <c r="I85" s="231"/>
    </row>
    <row r="86" spans="1:9" ht="53.25" customHeight="1">
      <c r="A86" s="200"/>
      <c r="B86" s="200"/>
      <c r="C86" s="95">
        <v>505</v>
      </c>
      <c r="D86" s="105"/>
      <c r="E86" s="98" t="s">
        <v>309</v>
      </c>
      <c r="F86" s="111"/>
      <c r="G86" s="120"/>
      <c r="H86" s="121"/>
      <c r="I86" s="99"/>
    </row>
    <row r="87" spans="1:9" ht="30.75" customHeight="1">
      <c r="A87" s="201"/>
      <c r="B87" s="201"/>
      <c r="C87" s="105"/>
      <c r="D87" s="122" t="s">
        <v>65</v>
      </c>
      <c r="E87" s="102" t="s">
        <v>310</v>
      </c>
      <c r="F87" s="95">
        <v>301</v>
      </c>
      <c r="G87" s="120"/>
      <c r="H87" s="98" t="s">
        <v>57</v>
      </c>
      <c r="I87" s="99">
        <v>637.32000000000005</v>
      </c>
    </row>
    <row r="88" spans="1:9" ht="30" customHeight="1">
      <c r="A88" s="201"/>
      <c r="B88" s="201"/>
      <c r="C88" s="105"/>
      <c r="D88" s="122" t="s">
        <v>69</v>
      </c>
      <c r="E88" s="102" t="s">
        <v>311</v>
      </c>
      <c r="F88" s="95">
        <v>302</v>
      </c>
      <c r="G88" s="120"/>
      <c r="H88" s="109" t="s">
        <v>58</v>
      </c>
      <c r="I88" s="99"/>
    </row>
    <row r="89" spans="1:9" ht="48.75" customHeight="1">
      <c r="A89" s="202"/>
      <c r="B89" s="202"/>
      <c r="C89" s="105"/>
      <c r="D89" s="122">
        <v>99</v>
      </c>
      <c r="E89" s="102" t="s">
        <v>312</v>
      </c>
      <c r="F89" s="95"/>
      <c r="G89" s="120"/>
      <c r="H89" s="109"/>
      <c r="I89" s="99"/>
    </row>
    <row r="90" spans="1:9" ht="34.5" customHeight="1">
      <c r="A90" s="200"/>
      <c r="B90" s="200"/>
      <c r="C90" s="109">
        <v>506</v>
      </c>
      <c r="D90" s="105"/>
      <c r="E90" s="98" t="s">
        <v>313</v>
      </c>
      <c r="F90" s="111"/>
      <c r="G90" s="120"/>
      <c r="H90" s="121"/>
      <c r="I90" s="99"/>
    </row>
    <row r="91" spans="1:9" ht="35.25" customHeight="1">
      <c r="A91" s="201"/>
      <c r="B91" s="201"/>
      <c r="C91" s="105"/>
      <c r="D91" s="122" t="s">
        <v>65</v>
      </c>
      <c r="E91" s="102" t="s">
        <v>314</v>
      </c>
      <c r="F91" s="95">
        <v>310</v>
      </c>
      <c r="G91" s="120"/>
      <c r="H91" s="98" t="s">
        <v>315</v>
      </c>
      <c r="I91" s="99"/>
    </row>
    <row r="92" spans="1:9" ht="36.75" customHeight="1">
      <c r="A92" s="202"/>
      <c r="B92" s="202"/>
      <c r="C92" s="105"/>
      <c r="D92" s="122" t="s">
        <v>69</v>
      </c>
      <c r="E92" s="102" t="s">
        <v>316</v>
      </c>
      <c r="F92" s="95">
        <v>309</v>
      </c>
      <c r="G92" s="120"/>
      <c r="H92" s="98" t="s">
        <v>301</v>
      </c>
      <c r="I92" s="99"/>
    </row>
    <row r="93" spans="1:9" ht="30.75" customHeight="1">
      <c r="A93" s="200"/>
      <c r="B93" s="200"/>
      <c r="C93" s="95">
        <v>507</v>
      </c>
      <c r="D93" s="95"/>
      <c r="E93" s="98" t="s">
        <v>317</v>
      </c>
      <c r="F93" s="95">
        <v>312</v>
      </c>
      <c r="G93" s="96"/>
      <c r="H93" s="98" t="s">
        <v>317</v>
      </c>
      <c r="I93" s="99"/>
    </row>
    <row r="94" spans="1:9" ht="32.25" customHeight="1">
      <c r="A94" s="201"/>
      <c r="B94" s="201"/>
      <c r="C94" s="95"/>
      <c r="D94" s="105" t="s">
        <v>65</v>
      </c>
      <c r="E94" s="102" t="s">
        <v>318</v>
      </c>
      <c r="F94" s="95"/>
      <c r="G94" s="105" t="s">
        <v>109</v>
      </c>
      <c r="H94" s="102" t="s">
        <v>319</v>
      </c>
      <c r="I94" s="99"/>
    </row>
    <row r="95" spans="1:9" ht="36" customHeight="1">
      <c r="A95" s="201"/>
      <c r="B95" s="201"/>
      <c r="C95" s="95"/>
      <c r="D95" s="105" t="s">
        <v>69</v>
      </c>
      <c r="E95" s="102" t="s">
        <v>320</v>
      </c>
      <c r="F95" s="95"/>
      <c r="G95" s="105" t="s">
        <v>68</v>
      </c>
      <c r="H95" s="102" t="s">
        <v>320</v>
      </c>
      <c r="I95" s="99"/>
    </row>
    <row r="96" spans="1:9" ht="33.75" customHeight="1">
      <c r="A96" s="202"/>
      <c r="B96" s="202"/>
      <c r="C96" s="95"/>
      <c r="D96" s="105">
        <v>99</v>
      </c>
      <c r="E96" s="102" t="s">
        <v>321</v>
      </c>
      <c r="F96" s="95"/>
      <c r="G96" s="101">
        <v>99</v>
      </c>
      <c r="H96" s="102" t="s">
        <v>321</v>
      </c>
      <c r="I96" s="99"/>
    </row>
    <row r="97" spans="1:9" ht="39" customHeight="1">
      <c r="A97" s="200"/>
      <c r="B97" s="200"/>
      <c r="C97" s="95">
        <v>508</v>
      </c>
      <c r="D97" s="95"/>
      <c r="E97" s="98" t="s">
        <v>322</v>
      </c>
      <c r="F97" s="95"/>
      <c r="G97" s="95"/>
      <c r="H97" s="98"/>
      <c r="I97" s="99"/>
    </row>
    <row r="98" spans="1:9" ht="15.75" customHeight="1">
      <c r="A98" s="201"/>
      <c r="B98" s="201"/>
      <c r="C98" s="208"/>
      <c r="D98" s="213" t="s">
        <v>65</v>
      </c>
      <c r="E98" s="206" t="s">
        <v>323</v>
      </c>
      <c r="F98" s="208">
        <v>312</v>
      </c>
      <c r="G98" s="105" t="s">
        <v>65</v>
      </c>
      <c r="H98" s="102" t="s">
        <v>324</v>
      </c>
      <c r="I98" s="99"/>
    </row>
    <row r="99" spans="1:9" ht="12.75" customHeight="1">
      <c r="A99" s="201"/>
      <c r="B99" s="201"/>
      <c r="C99" s="209"/>
      <c r="D99" s="218"/>
      <c r="E99" s="207"/>
      <c r="F99" s="209"/>
      <c r="G99" s="101" t="s">
        <v>64</v>
      </c>
      <c r="H99" s="102" t="s">
        <v>325</v>
      </c>
      <c r="I99" s="99"/>
    </row>
    <row r="100" spans="1:9" ht="36" customHeight="1">
      <c r="A100" s="202"/>
      <c r="B100" s="202"/>
      <c r="C100" s="95"/>
      <c r="D100" s="105" t="s">
        <v>69</v>
      </c>
      <c r="E100" s="102" t="s">
        <v>326</v>
      </c>
      <c r="F100" s="95">
        <v>311</v>
      </c>
      <c r="G100" s="95"/>
      <c r="H100" s="98" t="s">
        <v>327</v>
      </c>
      <c r="I100" s="99"/>
    </row>
    <row r="101" spans="1:9" ht="39" customHeight="1">
      <c r="A101" s="200"/>
      <c r="B101" s="200"/>
      <c r="C101" s="95">
        <v>509</v>
      </c>
      <c r="D101" s="95"/>
      <c r="E101" s="98" t="s">
        <v>59</v>
      </c>
      <c r="F101" s="95">
        <v>303</v>
      </c>
      <c r="G101" s="96"/>
      <c r="H101" s="98" t="s">
        <v>59</v>
      </c>
      <c r="I101" s="99">
        <v>14.18</v>
      </c>
    </row>
    <row r="102" spans="1:9" ht="18.75">
      <c r="A102" s="201"/>
      <c r="B102" s="201"/>
      <c r="C102" s="210"/>
      <c r="D102" s="211" t="s">
        <v>65</v>
      </c>
      <c r="E102" s="212" t="s">
        <v>328</v>
      </c>
      <c r="F102" s="111"/>
      <c r="G102" s="101" t="s">
        <v>109</v>
      </c>
      <c r="H102" s="102" t="s">
        <v>329</v>
      </c>
      <c r="I102" s="99"/>
    </row>
    <row r="103" spans="1:9" ht="18.75">
      <c r="A103" s="201"/>
      <c r="B103" s="201"/>
      <c r="C103" s="210"/>
      <c r="D103" s="211"/>
      <c r="E103" s="212"/>
      <c r="F103" s="111"/>
      <c r="G103" s="101" t="s">
        <v>68</v>
      </c>
      <c r="H103" s="102" t="s">
        <v>330</v>
      </c>
      <c r="I103" s="99">
        <v>1.95</v>
      </c>
    </row>
    <row r="104" spans="1:9" ht="18.75">
      <c r="A104" s="201"/>
      <c r="B104" s="201"/>
      <c r="C104" s="210"/>
      <c r="D104" s="211"/>
      <c r="E104" s="212"/>
      <c r="F104" s="111"/>
      <c r="G104" s="101" t="s">
        <v>112</v>
      </c>
      <c r="H104" s="102" t="s">
        <v>331</v>
      </c>
      <c r="I104" s="99"/>
    </row>
    <row r="105" spans="1:9" ht="18.75">
      <c r="A105" s="201"/>
      <c r="B105" s="201"/>
      <c r="C105" s="210"/>
      <c r="D105" s="211"/>
      <c r="E105" s="212"/>
      <c r="F105" s="111"/>
      <c r="G105" s="101" t="s">
        <v>66</v>
      </c>
      <c r="H105" s="102" t="s">
        <v>332</v>
      </c>
      <c r="I105" s="99"/>
    </row>
    <row r="106" spans="1:9" ht="18.75">
      <c r="A106" s="201"/>
      <c r="B106" s="201"/>
      <c r="C106" s="210"/>
      <c r="D106" s="211"/>
      <c r="E106" s="212"/>
      <c r="F106" s="111"/>
      <c r="G106" s="101" t="s">
        <v>119</v>
      </c>
      <c r="H106" s="102" t="s">
        <v>333</v>
      </c>
      <c r="I106" s="99"/>
    </row>
    <row r="107" spans="1:9" ht="27.75" customHeight="1">
      <c r="A107" s="201"/>
      <c r="B107" s="201"/>
      <c r="C107" s="123"/>
      <c r="D107" s="101" t="s">
        <v>69</v>
      </c>
      <c r="E107" s="100" t="s">
        <v>334</v>
      </c>
      <c r="F107" s="111"/>
      <c r="G107" s="101" t="s">
        <v>67</v>
      </c>
      <c r="H107" s="102" t="s">
        <v>334</v>
      </c>
      <c r="I107" s="99"/>
    </row>
    <row r="108" spans="1:9" ht="44.25" customHeight="1">
      <c r="A108" s="201"/>
      <c r="B108" s="201"/>
      <c r="C108" s="123"/>
      <c r="D108" s="101" t="s">
        <v>64</v>
      </c>
      <c r="E108" s="100" t="s">
        <v>335</v>
      </c>
      <c r="F108" s="111"/>
      <c r="G108" s="101" t="s">
        <v>215</v>
      </c>
      <c r="H108" s="102" t="s">
        <v>335</v>
      </c>
      <c r="I108" s="99"/>
    </row>
    <row r="109" spans="1:9" ht="18.75">
      <c r="A109" s="201"/>
      <c r="B109" s="201"/>
      <c r="C109" s="213"/>
      <c r="D109" s="215" t="s">
        <v>302</v>
      </c>
      <c r="E109" s="206" t="s">
        <v>336</v>
      </c>
      <c r="F109" s="124"/>
      <c r="G109" s="101" t="s">
        <v>65</v>
      </c>
      <c r="H109" s="102" t="s">
        <v>337</v>
      </c>
      <c r="I109" s="99"/>
    </row>
    <row r="110" spans="1:9" ht="18.75">
      <c r="A110" s="201"/>
      <c r="B110" s="201"/>
      <c r="C110" s="214"/>
      <c r="D110" s="216"/>
      <c r="E110" s="217"/>
      <c r="F110" s="124"/>
      <c r="G110" s="101" t="s">
        <v>69</v>
      </c>
      <c r="H110" s="102" t="s">
        <v>338</v>
      </c>
      <c r="I110" s="99">
        <v>12.23</v>
      </c>
    </row>
    <row r="111" spans="1:9" ht="18.75">
      <c r="A111" s="201"/>
      <c r="B111" s="201"/>
      <c r="C111" s="214"/>
      <c r="D111" s="216"/>
      <c r="E111" s="217"/>
      <c r="F111" s="124"/>
      <c r="G111" s="101" t="s">
        <v>64</v>
      </c>
      <c r="H111" s="102" t="s">
        <v>339</v>
      </c>
      <c r="I111" s="99"/>
    </row>
    <row r="112" spans="1:9" ht="51" customHeight="1">
      <c r="A112" s="202"/>
      <c r="B112" s="202"/>
      <c r="C112" s="105"/>
      <c r="D112" s="105">
        <v>99</v>
      </c>
      <c r="E112" s="102" t="s">
        <v>340</v>
      </c>
      <c r="F112" s="111"/>
      <c r="G112" s="101" t="s">
        <v>227</v>
      </c>
      <c r="H112" s="102" t="s">
        <v>341</v>
      </c>
      <c r="I112" s="99"/>
    </row>
    <row r="113" spans="1:9" ht="37.5" customHeight="1">
      <c r="A113" s="200"/>
      <c r="B113" s="200"/>
      <c r="C113" s="95">
        <v>510</v>
      </c>
      <c r="D113" s="111"/>
      <c r="E113" s="98" t="s">
        <v>342</v>
      </c>
      <c r="F113" s="95">
        <v>313</v>
      </c>
      <c r="G113" s="111"/>
      <c r="H113" s="98" t="s">
        <v>342</v>
      </c>
      <c r="I113" s="99"/>
    </row>
    <row r="114" spans="1:9" ht="45" customHeight="1">
      <c r="A114" s="201"/>
      <c r="B114" s="201"/>
      <c r="C114" s="105"/>
      <c r="D114" s="105" t="s">
        <v>69</v>
      </c>
      <c r="E114" s="102" t="s">
        <v>343</v>
      </c>
      <c r="F114" s="105"/>
      <c r="G114" s="105" t="s">
        <v>69</v>
      </c>
      <c r="H114" s="102" t="s">
        <v>343</v>
      </c>
      <c r="I114" s="99"/>
    </row>
    <row r="115" spans="1:9" ht="45" customHeight="1">
      <c r="A115" s="202"/>
      <c r="B115" s="202"/>
      <c r="C115" s="105"/>
      <c r="D115" s="105" t="s">
        <v>64</v>
      </c>
      <c r="E115" s="102" t="s">
        <v>344</v>
      </c>
      <c r="F115" s="111"/>
      <c r="G115" s="105" t="s">
        <v>64</v>
      </c>
      <c r="H115" s="102" t="s">
        <v>344</v>
      </c>
      <c r="I115" s="99"/>
    </row>
    <row r="116" spans="1:9" ht="74.25" customHeight="1">
      <c r="A116" s="203" t="s">
        <v>353</v>
      </c>
      <c r="B116" s="203"/>
      <c r="C116" s="203"/>
      <c r="D116" s="203"/>
      <c r="E116" s="203"/>
      <c r="F116" s="203"/>
      <c r="G116" s="203"/>
      <c r="H116" s="203"/>
      <c r="I116" s="204"/>
    </row>
  </sheetData>
  <mergeCells count="93">
    <mergeCell ref="A7:H7"/>
    <mergeCell ref="C5:D5"/>
    <mergeCell ref="E5:E6"/>
    <mergeCell ref="C13:C17"/>
    <mergeCell ref="A9:A21"/>
    <mergeCell ref="B9:B21"/>
    <mergeCell ref="E13:E17"/>
    <mergeCell ref="C19:C21"/>
    <mergeCell ref="C10:C12"/>
    <mergeCell ref="D10:D12"/>
    <mergeCell ref="E10:E12"/>
    <mergeCell ref="E19:E21"/>
    <mergeCell ref="D19:D21"/>
    <mergeCell ref="A1:I1"/>
    <mergeCell ref="C2:H2"/>
    <mergeCell ref="A4:B4"/>
    <mergeCell ref="C4:E4"/>
    <mergeCell ref="F4:H4"/>
    <mergeCell ref="I4:I6"/>
    <mergeCell ref="F5:G5"/>
    <mergeCell ref="A5:A6"/>
    <mergeCell ref="H5:H6"/>
    <mergeCell ref="B5:B6"/>
    <mergeCell ref="A22:A42"/>
    <mergeCell ref="B22:B42"/>
    <mergeCell ref="A8:H8"/>
    <mergeCell ref="D13:D17"/>
    <mergeCell ref="C40:C42"/>
    <mergeCell ref="D40:D42"/>
    <mergeCell ref="E40:E42"/>
    <mergeCell ref="E23:E37"/>
    <mergeCell ref="C23:C37"/>
    <mergeCell ref="D23:D37"/>
    <mergeCell ref="I81:I82"/>
    <mergeCell ref="C72:C74"/>
    <mergeCell ref="D72:D74"/>
    <mergeCell ref="E72:E74"/>
    <mergeCell ref="C76:C80"/>
    <mergeCell ref="D76:D80"/>
    <mergeCell ref="E43:E45"/>
    <mergeCell ref="E76:E80"/>
    <mergeCell ref="D43:D45"/>
    <mergeCell ref="A43:A50"/>
    <mergeCell ref="B43:B50"/>
    <mergeCell ref="C43:C45"/>
    <mergeCell ref="C63:C67"/>
    <mergeCell ref="A51:A67"/>
    <mergeCell ref="B51:B67"/>
    <mergeCell ref="C55:C58"/>
    <mergeCell ref="D55:D58"/>
    <mergeCell ref="E63:E67"/>
    <mergeCell ref="E55:E58"/>
    <mergeCell ref="D59:D61"/>
    <mergeCell ref="E59:E61"/>
    <mergeCell ref="D63:D67"/>
    <mergeCell ref="I83:I85"/>
    <mergeCell ref="A84:A85"/>
    <mergeCell ref="B84:B85"/>
    <mergeCell ref="C84:D84"/>
    <mergeCell ref="F83:H83"/>
    <mergeCell ref="C83:E83"/>
    <mergeCell ref="C59:C61"/>
    <mergeCell ref="B86:B89"/>
    <mergeCell ref="A81:H82"/>
    <mergeCell ref="E84:E85"/>
    <mergeCell ref="H84:H85"/>
    <mergeCell ref="F84:G84"/>
    <mergeCell ref="A68:A80"/>
    <mergeCell ref="B68:B80"/>
    <mergeCell ref="A86:A89"/>
    <mergeCell ref="A83:B83"/>
    <mergeCell ref="C98:C99"/>
    <mergeCell ref="D98:D99"/>
    <mergeCell ref="A93:A96"/>
    <mergeCell ref="B93:B96"/>
    <mergeCell ref="A97:A100"/>
    <mergeCell ref="B97:B100"/>
    <mergeCell ref="A90:A92"/>
    <mergeCell ref="B90:B92"/>
    <mergeCell ref="A116:I116"/>
    <mergeCell ref="A3:E3"/>
    <mergeCell ref="E98:E99"/>
    <mergeCell ref="F98:F99"/>
    <mergeCell ref="A101:A112"/>
    <mergeCell ref="B101:B112"/>
    <mergeCell ref="A113:A115"/>
    <mergeCell ref="B113:B115"/>
    <mergeCell ref="C102:C106"/>
    <mergeCell ref="D102:D106"/>
    <mergeCell ref="E102:E106"/>
    <mergeCell ref="C109:C111"/>
    <mergeCell ref="D109:D111"/>
    <mergeCell ref="E109:E111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22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H43" sqref="H43"/>
    </sheetView>
  </sheetViews>
  <sheetFormatPr defaultRowHeight="13.5"/>
  <cols>
    <col min="1" max="1" width="6.375" customWidth="1"/>
    <col min="2" max="2" width="5.375" customWidth="1"/>
    <col min="3" max="3" width="23.5" customWidth="1"/>
    <col min="4" max="4" width="12.75" customWidth="1"/>
    <col min="5" max="5" width="6.125" customWidth="1"/>
    <col min="6" max="6" width="7.625" customWidth="1"/>
    <col min="7" max="7" width="22.625" customWidth="1"/>
    <col min="8" max="8" width="13.125" customWidth="1"/>
  </cols>
  <sheetData>
    <row r="1" spans="1:8" ht="37.5" customHeight="1">
      <c r="A1" s="247" t="s">
        <v>355</v>
      </c>
      <c r="B1" s="256"/>
      <c r="C1" s="256"/>
      <c r="D1" s="256"/>
      <c r="E1" s="256"/>
      <c r="F1" s="256"/>
      <c r="G1" s="256"/>
      <c r="H1" s="257"/>
    </row>
    <row r="2" spans="1:8" ht="14.25">
      <c r="A2" s="258" t="s">
        <v>445</v>
      </c>
      <c r="B2" s="258"/>
      <c r="C2" s="258"/>
      <c r="D2" s="49"/>
      <c r="E2" s="49"/>
      <c r="F2" s="49"/>
      <c r="G2" s="90"/>
      <c r="H2" s="49" t="s">
        <v>1</v>
      </c>
    </row>
    <row r="3" spans="1:8" ht="14.25" customHeight="1">
      <c r="A3" s="259" t="s">
        <v>99</v>
      </c>
      <c r="B3" s="175"/>
      <c r="C3" s="182" t="s">
        <v>50</v>
      </c>
      <c r="D3" s="182" t="s">
        <v>100</v>
      </c>
      <c r="E3" s="260" t="s">
        <v>99</v>
      </c>
      <c r="F3" s="261"/>
      <c r="G3" s="182" t="s">
        <v>50</v>
      </c>
      <c r="H3" s="182" t="s">
        <v>100</v>
      </c>
    </row>
    <row r="4" spans="1:8">
      <c r="A4" s="128" t="s">
        <v>54</v>
      </c>
      <c r="B4" s="128" t="s">
        <v>55</v>
      </c>
      <c r="C4" s="175"/>
      <c r="D4" s="175"/>
      <c r="E4" s="128" t="s">
        <v>54</v>
      </c>
      <c r="F4" s="128" t="s">
        <v>55</v>
      </c>
      <c r="G4" s="262"/>
      <c r="H4" s="175"/>
    </row>
    <row r="5" spans="1:8" ht="14.25">
      <c r="A5" s="129"/>
      <c r="B5" s="129"/>
      <c r="C5" s="16"/>
      <c r="D5" s="130"/>
      <c r="E5" s="16"/>
      <c r="F5" s="16"/>
      <c r="G5" s="35"/>
      <c r="H5" s="16"/>
    </row>
    <row r="6" spans="1:8" ht="14.25">
      <c r="A6" s="131">
        <v>301</v>
      </c>
      <c r="B6" s="89"/>
      <c r="C6" s="35" t="s">
        <v>101</v>
      </c>
      <c r="D6" s="18">
        <v>712.57</v>
      </c>
      <c r="E6" s="131">
        <v>303</v>
      </c>
      <c r="F6" s="89"/>
      <c r="G6" s="35" t="s">
        <v>102</v>
      </c>
      <c r="H6" s="18">
        <v>14.18</v>
      </c>
    </row>
    <row r="7" spans="1:8" ht="14.25">
      <c r="A7" s="131">
        <v>301</v>
      </c>
      <c r="B7" s="89" t="s">
        <v>65</v>
      </c>
      <c r="C7" s="132" t="s">
        <v>103</v>
      </c>
      <c r="D7" s="130">
        <v>488.2</v>
      </c>
      <c r="E7" s="131">
        <v>303</v>
      </c>
      <c r="F7" s="89" t="s">
        <v>65</v>
      </c>
      <c r="G7" s="35" t="s">
        <v>104</v>
      </c>
      <c r="H7" s="130"/>
    </row>
    <row r="8" spans="1:8" ht="14.25">
      <c r="A8" s="131">
        <v>301</v>
      </c>
      <c r="B8" s="89" t="s">
        <v>69</v>
      </c>
      <c r="C8" s="132" t="s">
        <v>105</v>
      </c>
      <c r="D8" s="130"/>
      <c r="E8" s="131">
        <v>303</v>
      </c>
      <c r="F8" s="89" t="s">
        <v>69</v>
      </c>
      <c r="G8" s="35" t="s">
        <v>106</v>
      </c>
      <c r="H8" s="130">
        <v>12.23</v>
      </c>
    </row>
    <row r="9" spans="1:8" ht="14.25">
      <c r="A9" s="131">
        <v>301</v>
      </c>
      <c r="B9" s="89" t="s">
        <v>64</v>
      </c>
      <c r="C9" s="132" t="s">
        <v>107</v>
      </c>
      <c r="D9" s="130"/>
      <c r="E9" s="131">
        <v>303</v>
      </c>
      <c r="F9" s="89" t="s">
        <v>64</v>
      </c>
      <c r="G9" s="35" t="s">
        <v>108</v>
      </c>
      <c r="H9" s="130"/>
    </row>
    <row r="10" spans="1:8" ht="14.25">
      <c r="A10" s="131">
        <v>301</v>
      </c>
      <c r="B10" s="89" t="s">
        <v>109</v>
      </c>
      <c r="C10" s="132" t="s">
        <v>110</v>
      </c>
      <c r="D10" s="130">
        <v>36.380000000000003</v>
      </c>
      <c r="E10" s="131">
        <v>303</v>
      </c>
      <c r="F10" s="89" t="s">
        <v>109</v>
      </c>
      <c r="G10" s="35" t="s">
        <v>111</v>
      </c>
      <c r="H10" s="130"/>
    </row>
    <row r="11" spans="1:8" ht="14.25">
      <c r="A11" s="131">
        <v>301</v>
      </c>
      <c r="B11" s="89" t="s">
        <v>112</v>
      </c>
      <c r="C11" s="132" t="s">
        <v>113</v>
      </c>
      <c r="D11" s="130"/>
      <c r="E11" s="131">
        <v>303</v>
      </c>
      <c r="F11" s="89" t="s">
        <v>68</v>
      </c>
      <c r="G11" s="35" t="s">
        <v>114</v>
      </c>
      <c r="H11" s="130">
        <v>1.95</v>
      </c>
    </row>
    <row r="12" spans="1:8" ht="14.25">
      <c r="A12" s="131">
        <v>301</v>
      </c>
      <c r="B12" s="89" t="s">
        <v>66</v>
      </c>
      <c r="C12" s="132" t="s">
        <v>115</v>
      </c>
      <c r="D12" s="130"/>
      <c r="E12" s="131">
        <v>303</v>
      </c>
      <c r="F12" s="89" t="s">
        <v>112</v>
      </c>
      <c r="G12" s="35" t="s">
        <v>116</v>
      </c>
      <c r="H12" s="130"/>
    </row>
    <row r="13" spans="1:8" ht="24">
      <c r="A13" s="131">
        <v>301</v>
      </c>
      <c r="B13" s="89" t="s">
        <v>67</v>
      </c>
      <c r="C13" s="132" t="s">
        <v>117</v>
      </c>
      <c r="D13" s="130">
        <v>97.23</v>
      </c>
      <c r="E13" s="131">
        <v>303</v>
      </c>
      <c r="F13" s="89" t="s">
        <v>66</v>
      </c>
      <c r="G13" s="35" t="s">
        <v>118</v>
      </c>
      <c r="H13" s="130"/>
    </row>
    <row r="14" spans="1:8" ht="14.25">
      <c r="A14" s="131">
        <v>301</v>
      </c>
      <c r="B14" s="89" t="s">
        <v>119</v>
      </c>
      <c r="C14" s="132" t="s">
        <v>120</v>
      </c>
      <c r="D14" s="130">
        <v>32.42</v>
      </c>
      <c r="E14" s="131">
        <v>303</v>
      </c>
      <c r="F14" s="89" t="s">
        <v>67</v>
      </c>
      <c r="G14" s="35" t="s">
        <v>121</v>
      </c>
      <c r="H14" s="130"/>
    </row>
    <row r="15" spans="1:8" ht="14.25">
      <c r="A15" s="131">
        <v>301</v>
      </c>
      <c r="B15" s="131">
        <v>99</v>
      </c>
      <c r="C15" s="132" t="s">
        <v>122</v>
      </c>
      <c r="D15" s="130">
        <v>58.34</v>
      </c>
      <c r="E15" s="131">
        <v>303</v>
      </c>
      <c r="F15" s="89" t="s">
        <v>119</v>
      </c>
      <c r="G15" s="35" t="s">
        <v>123</v>
      </c>
      <c r="H15" s="130"/>
    </row>
    <row r="16" spans="1:8" ht="14.25">
      <c r="A16" s="131">
        <v>302</v>
      </c>
      <c r="B16" s="89"/>
      <c r="C16" s="35" t="s">
        <v>124</v>
      </c>
      <c r="D16" s="18">
        <v>20</v>
      </c>
      <c r="E16" s="131">
        <v>303</v>
      </c>
      <c r="F16" s="131">
        <v>10</v>
      </c>
      <c r="G16" s="35" t="s">
        <v>125</v>
      </c>
      <c r="H16" s="130"/>
    </row>
    <row r="17" spans="1:8" ht="14.25">
      <c r="A17" s="131">
        <v>302</v>
      </c>
      <c r="B17" s="89" t="s">
        <v>65</v>
      </c>
      <c r="C17" s="132" t="s">
        <v>126</v>
      </c>
      <c r="D17" s="130">
        <v>6</v>
      </c>
      <c r="E17" s="131">
        <v>303</v>
      </c>
      <c r="F17" s="131">
        <v>11</v>
      </c>
      <c r="G17" s="35" t="s">
        <v>127</v>
      </c>
      <c r="H17" s="130"/>
    </row>
    <row r="18" spans="1:8" ht="14.25">
      <c r="A18" s="131">
        <v>302</v>
      </c>
      <c r="B18" s="89" t="s">
        <v>69</v>
      </c>
      <c r="C18" s="132" t="s">
        <v>128</v>
      </c>
      <c r="D18" s="130"/>
      <c r="E18" s="131">
        <v>303</v>
      </c>
      <c r="F18" s="131">
        <v>12</v>
      </c>
      <c r="G18" s="35" t="s">
        <v>129</v>
      </c>
      <c r="H18" s="130"/>
    </row>
    <row r="19" spans="1:8" ht="14.25">
      <c r="A19" s="131">
        <v>302</v>
      </c>
      <c r="B19" s="89" t="s">
        <v>64</v>
      </c>
      <c r="C19" s="132" t="s">
        <v>130</v>
      </c>
      <c r="D19" s="130"/>
      <c r="E19" s="131">
        <v>303</v>
      </c>
      <c r="F19" s="131">
        <v>13</v>
      </c>
      <c r="G19" s="35" t="s">
        <v>131</v>
      </c>
      <c r="H19" s="130"/>
    </row>
    <row r="20" spans="1:8" ht="14.25">
      <c r="A20" s="131">
        <v>302</v>
      </c>
      <c r="B20" s="89" t="s">
        <v>109</v>
      </c>
      <c r="C20" s="132" t="s">
        <v>132</v>
      </c>
      <c r="D20" s="130"/>
      <c r="E20" s="131">
        <v>303</v>
      </c>
      <c r="F20" s="131">
        <v>14</v>
      </c>
      <c r="G20" s="35" t="s">
        <v>133</v>
      </c>
      <c r="H20" s="130"/>
    </row>
    <row r="21" spans="1:8" ht="14.25">
      <c r="A21" s="131">
        <v>302</v>
      </c>
      <c r="B21" s="89" t="s">
        <v>68</v>
      </c>
      <c r="C21" s="132" t="s">
        <v>134</v>
      </c>
      <c r="D21" s="130">
        <v>0.15</v>
      </c>
      <c r="E21" s="131">
        <v>303</v>
      </c>
      <c r="F21" s="131">
        <v>15</v>
      </c>
      <c r="G21" s="35" t="s">
        <v>135</v>
      </c>
      <c r="H21" s="130"/>
    </row>
    <row r="22" spans="1:8" ht="24">
      <c r="A22" s="131">
        <v>302</v>
      </c>
      <c r="B22" s="89" t="s">
        <v>112</v>
      </c>
      <c r="C22" s="132" t="s">
        <v>136</v>
      </c>
      <c r="D22" s="130">
        <v>5.6</v>
      </c>
      <c r="E22" s="131">
        <v>303</v>
      </c>
      <c r="F22" s="131">
        <v>99</v>
      </c>
      <c r="G22" s="35" t="s">
        <v>137</v>
      </c>
      <c r="H22" s="130"/>
    </row>
    <row r="23" spans="1:8" ht="14.25">
      <c r="A23" s="131">
        <v>302</v>
      </c>
      <c r="B23" s="89" t="s">
        <v>66</v>
      </c>
      <c r="C23" s="132" t="s">
        <v>138</v>
      </c>
      <c r="D23" s="130">
        <v>1.6</v>
      </c>
      <c r="E23" s="131">
        <v>310</v>
      </c>
      <c r="F23" s="89"/>
      <c r="G23" s="35" t="s">
        <v>139</v>
      </c>
      <c r="H23" s="18"/>
    </row>
    <row r="24" spans="1:8" ht="14.25">
      <c r="A24" s="131">
        <v>302</v>
      </c>
      <c r="B24" s="89" t="s">
        <v>67</v>
      </c>
      <c r="C24" s="132" t="s">
        <v>140</v>
      </c>
      <c r="D24" s="130"/>
      <c r="E24" s="131">
        <v>310</v>
      </c>
      <c r="F24" s="89" t="s">
        <v>65</v>
      </c>
      <c r="G24" s="35" t="s">
        <v>141</v>
      </c>
      <c r="H24" s="130"/>
    </row>
    <row r="25" spans="1:8" ht="14.25">
      <c r="A25" s="131">
        <v>302</v>
      </c>
      <c r="B25" s="89" t="s">
        <v>119</v>
      </c>
      <c r="C25" s="132" t="s">
        <v>142</v>
      </c>
      <c r="D25" s="130"/>
      <c r="E25" s="131">
        <v>310</v>
      </c>
      <c r="F25" s="89" t="s">
        <v>69</v>
      </c>
      <c r="G25" s="35" t="s">
        <v>143</v>
      </c>
      <c r="H25" s="130"/>
    </row>
    <row r="26" spans="1:8" ht="14.25">
      <c r="A26" s="131">
        <v>302</v>
      </c>
      <c r="B26" s="131">
        <v>11</v>
      </c>
      <c r="C26" s="132" t="s">
        <v>144</v>
      </c>
      <c r="D26" s="130">
        <v>0.1</v>
      </c>
      <c r="E26" s="131">
        <v>310</v>
      </c>
      <c r="F26" s="89" t="s">
        <v>64</v>
      </c>
      <c r="G26" s="35" t="s">
        <v>145</v>
      </c>
      <c r="H26" s="130"/>
    </row>
    <row r="27" spans="1:8" ht="14.25">
      <c r="A27" s="131">
        <v>302</v>
      </c>
      <c r="B27" s="131">
        <v>12</v>
      </c>
      <c r="C27" s="132" t="s">
        <v>146</v>
      </c>
      <c r="D27" s="130"/>
      <c r="E27" s="131">
        <v>310</v>
      </c>
      <c r="F27" s="89" t="s">
        <v>68</v>
      </c>
      <c r="G27" s="35" t="s">
        <v>147</v>
      </c>
      <c r="H27" s="130"/>
    </row>
    <row r="28" spans="1:8" ht="14.25">
      <c r="A28" s="131">
        <v>302</v>
      </c>
      <c r="B28" s="131">
        <v>13</v>
      </c>
      <c r="C28" s="132" t="s">
        <v>148</v>
      </c>
      <c r="D28" s="130">
        <v>0.2</v>
      </c>
      <c r="E28" s="131">
        <v>310</v>
      </c>
      <c r="F28" s="89" t="s">
        <v>112</v>
      </c>
      <c r="G28" s="35" t="s">
        <v>149</v>
      </c>
      <c r="H28" s="130"/>
    </row>
    <row r="29" spans="1:8" ht="24">
      <c r="A29" s="131">
        <v>302</v>
      </c>
      <c r="B29" s="131">
        <v>14</v>
      </c>
      <c r="C29" s="132" t="s">
        <v>150</v>
      </c>
      <c r="D29" s="130"/>
      <c r="E29" s="131">
        <v>310</v>
      </c>
      <c r="F29" s="89" t="s">
        <v>66</v>
      </c>
      <c r="G29" s="35" t="s">
        <v>151</v>
      </c>
      <c r="H29" s="130"/>
    </row>
    <row r="30" spans="1:8" ht="14.25">
      <c r="A30" s="131">
        <v>302</v>
      </c>
      <c r="B30" s="131">
        <v>15</v>
      </c>
      <c r="C30" s="132" t="s">
        <v>152</v>
      </c>
      <c r="D30" s="130"/>
      <c r="E30" s="131">
        <v>310</v>
      </c>
      <c r="F30" s="89" t="s">
        <v>67</v>
      </c>
      <c r="G30" s="35" t="s">
        <v>153</v>
      </c>
      <c r="H30" s="130"/>
    </row>
    <row r="31" spans="1:8" ht="14.25">
      <c r="A31" s="131">
        <v>302</v>
      </c>
      <c r="B31" s="131">
        <v>16</v>
      </c>
      <c r="C31" s="132" t="s">
        <v>154</v>
      </c>
      <c r="D31" s="130"/>
      <c r="E31" s="131">
        <v>310</v>
      </c>
      <c r="F31" s="89" t="s">
        <v>119</v>
      </c>
      <c r="G31" s="35" t="s">
        <v>155</v>
      </c>
      <c r="H31" s="130"/>
    </row>
    <row r="32" spans="1:8" ht="14.25">
      <c r="A32" s="131">
        <v>302</v>
      </c>
      <c r="B32" s="131">
        <v>17</v>
      </c>
      <c r="C32" s="132" t="s">
        <v>156</v>
      </c>
      <c r="D32" s="130">
        <v>0.72</v>
      </c>
      <c r="E32" s="131">
        <v>310</v>
      </c>
      <c r="F32" s="131">
        <v>10</v>
      </c>
      <c r="G32" s="35" t="s">
        <v>157</v>
      </c>
      <c r="H32" s="130"/>
    </row>
    <row r="33" spans="1:8" ht="24">
      <c r="A33" s="131">
        <v>302</v>
      </c>
      <c r="B33" s="131">
        <v>18</v>
      </c>
      <c r="C33" s="132" t="s">
        <v>158</v>
      </c>
      <c r="D33" s="130"/>
      <c r="E33" s="131">
        <v>310</v>
      </c>
      <c r="F33" s="131">
        <v>11</v>
      </c>
      <c r="G33" s="35" t="s">
        <v>159</v>
      </c>
      <c r="H33" s="130"/>
    </row>
    <row r="34" spans="1:8" ht="14.25">
      <c r="A34" s="131">
        <v>302</v>
      </c>
      <c r="B34" s="131">
        <v>24</v>
      </c>
      <c r="C34" s="132" t="s">
        <v>160</v>
      </c>
      <c r="D34" s="130"/>
      <c r="E34" s="131">
        <v>310</v>
      </c>
      <c r="F34" s="131">
        <v>12</v>
      </c>
      <c r="G34" s="35" t="s">
        <v>161</v>
      </c>
      <c r="H34" s="130"/>
    </row>
    <row r="35" spans="1:8" ht="14.25">
      <c r="A35" s="131">
        <v>302</v>
      </c>
      <c r="B35" s="131">
        <v>25</v>
      </c>
      <c r="C35" s="132" t="s">
        <v>162</v>
      </c>
      <c r="D35" s="130"/>
      <c r="E35" s="131">
        <v>310</v>
      </c>
      <c r="F35" s="131">
        <v>13</v>
      </c>
      <c r="G35" s="35" t="s">
        <v>163</v>
      </c>
      <c r="H35" s="130"/>
    </row>
    <row r="36" spans="1:8" ht="14.25">
      <c r="A36" s="131">
        <v>302</v>
      </c>
      <c r="B36" s="131">
        <v>26</v>
      </c>
      <c r="C36" s="132" t="s">
        <v>164</v>
      </c>
      <c r="D36" s="130">
        <v>4.43</v>
      </c>
      <c r="E36" s="131">
        <v>310</v>
      </c>
      <c r="F36" s="131">
        <v>19</v>
      </c>
      <c r="G36" s="35" t="s">
        <v>165</v>
      </c>
      <c r="H36" s="130"/>
    </row>
    <row r="37" spans="1:8" ht="14.25">
      <c r="A37" s="131">
        <v>302</v>
      </c>
      <c r="B37" s="131">
        <v>27</v>
      </c>
      <c r="C37" s="132" t="s">
        <v>166</v>
      </c>
      <c r="D37" s="130"/>
      <c r="E37" s="131">
        <v>311</v>
      </c>
      <c r="F37" s="131">
        <v>20</v>
      </c>
      <c r="G37" s="35" t="s">
        <v>167</v>
      </c>
      <c r="H37" s="130"/>
    </row>
    <row r="38" spans="1:8" ht="14.25">
      <c r="A38" s="131">
        <v>302</v>
      </c>
      <c r="B38" s="131">
        <v>28</v>
      </c>
      <c r="C38" s="132" t="s">
        <v>168</v>
      </c>
      <c r="D38" s="130"/>
      <c r="E38" s="131">
        <v>311</v>
      </c>
      <c r="F38" s="131">
        <v>99</v>
      </c>
      <c r="G38" s="35" t="s">
        <v>169</v>
      </c>
      <c r="H38" s="130"/>
    </row>
    <row r="39" spans="1:8" ht="14.25">
      <c r="A39" s="131">
        <v>302</v>
      </c>
      <c r="B39" s="131">
        <v>29</v>
      </c>
      <c r="C39" s="132" t="s">
        <v>170</v>
      </c>
      <c r="D39" s="130"/>
      <c r="E39" s="89"/>
      <c r="F39" s="89"/>
      <c r="G39" s="35"/>
      <c r="H39" s="130"/>
    </row>
    <row r="40" spans="1:8" ht="14.25">
      <c r="A40" s="131">
        <v>302</v>
      </c>
      <c r="B40" s="131">
        <v>31</v>
      </c>
      <c r="C40" s="132" t="s">
        <v>171</v>
      </c>
      <c r="D40" s="130"/>
      <c r="E40" s="89"/>
      <c r="F40" s="89"/>
      <c r="G40" s="35"/>
      <c r="H40" s="130"/>
    </row>
    <row r="41" spans="1:8" ht="14.25">
      <c r="A41" s="131">
        <v>302</v>
      </c>
      <c r="B41" s="131">
        <v>39</v>
      </c>
      <c r="C41" s="132" t="s">
        <v>172</v>
      </c>
      <c r="D41" s="130"/>
      <c r="E41" s="89"/>
      <c r="F41" s="89"/>
      <c r="G41" s="35"/>
      <c r="H41" s="130"/>
    </row>
    <row r="42" spans="1:8" ht="14.25">
      <c r="A42" s="131">
        <v>302</v>
      </c>
      <c r="B42" s="131">
        <v>40</v>
      </c>
      <c r="C42" s="132" t="s">
        <v>173</v>
      </c>
      <c r="D42" s="130"/>
      <c r="E42" s="89"/>
      <c r="F42" s="89"/>
      <c r="G42" s="35"/>
      <c r="H42" s="130"/>
    </row>
    <row r="43" spans="1:8" ht="14.25">
      <c r="A43" s="131">
        <v>302</v>
      </c>
      <c r="B43" s="131">
        <v>99</v>
      </c>
      <c r="C43" s="132" t="s">
        <v>174</v>
      </c>
      <c r="D43" s="130">
        <v>1.2</v>
      </c>
      <c r="E43" s="89"/>
      <c r="F43" s="89"/>
      <c r="G43" s="35" t="s">
        <v>175</v>
      </c>
      <c r="H43" s="18">
        <v>746.75</v>
      </c>
    </row>
    <row r="44" spans="1:8">
      <c r="D44" s="161"/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2" type="noConversion"/>
  <pageMargins left="0.55118110236220474" right="0.15748031496062992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workbookViewId="0">
      <selection activeCell="G5" sqref="G5"/>
    </sheetView>
  </sheetViews>
  <sheetFormatPr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63" t="s">
        <v>176</v>
      </c>
      <c r="B1" s="264"/>
      <c r="C1" s="264"/>
      <c r="D1" s="264"/>
      <c r="E1" s="264"/>
      <c r="F1" s="264"/>
      <c r="G1" s="264"/>
      <c r="H1" s="265"/>
      <c r="I1" s="14"/>
    </row>
    <row r="2" spans="1:9" ht="21" customHeight="1">
      <c r="A2" s="49"/>
      <c r="B2" s="49"/>
      <c r="C2" s="49"/>
      <c r="D2" s="49"/>
      <c r="E2" s="49"/>
      <c r="F2" s="49"/>
      <c r="G2" s="49"/>
      <c r="H2" s="49" t="s">
        <v>1</v>
      </c>
      <c r="I2" s="14"/>
    </row>
    <row r="3" spans="1:9" s="126" customFormat="1" ht="21.75" customHeight="1">
      <c r="A3" s="179" t="s">
        <v>346</v>
      </c>
      <c r="B3" s="179"/>
      <c r="C3" s="179"/>
      <c r="D3" s="179" t="s">
        <v>347</v>
      </c>
      <c r="E3" s="179" t="s">
        <v>178</v>
      </c>
      <c r="F3" s="179" t="s">
        <v>179</v>
      </c>
      <c r="G3" s="179" t="s">
        <v>180</v>
      </c>
      <c r="H3" s="179" t="s">
        <v>194</v>
      </c>
      <c r="I3" s="125"/>
    </row>
    <row r="4" spans="1:9" s="126" customFormat="1" ht="20.25" customHeight="1">
      <c r="A4" s="16" t="s">
        <v>54</v>
      </c>
      <c r="B4" s="16" t="s">
        <v>55</v>
      </c>
      <c r="C4" s="16" t="s">
        <v>56</v>
      </c>
      <c r="D4" s="179"/>
      <c r="E4" s="179"/>
      <c r="F4" s="179"/>
      <c r="G4" s="179"/>
      <c r="H4" s="179"/>
      <c r="I4" s="125"/>
    </row>
    <row r="5" spans="1:9" ht="30" customHeight="1">
      <c r="A5" s="50">
        <v>214</v>
      </c>
      <c r="B5" s="85" t="s">
        <v>448</v>
      </c>
      <c r="C5" s="85" t="s">
        <v>451</v>
      </c>
      <c r="D5" s="50" t="s">
        <v>452</v>
      </c>
      <c r="E5" s="50" t="s">
        <v>453</v>
      </c>
      <c r="F5" s="50" t="s">
        <v>453</v>
      </c>
      <c r="G5" s="162" t="s">
        <v>464</v>
      </c>
      <c r="H5" s="51">
        <v>101</v>
      </c>
      <c r="I5" s="17"/>
    </row>
    <row r="6" spans="1:9" ht="18" customHeight="1">
      <c r="A6" s="33"/>
      <c r="B6" s="86"/>
      <c r="C6" s="86"/>
      <c r="D6" s="33"/>
      <c r="E6" s="33"/>
      <c r="F6" s="33"/>
      <c r="G6" s="33"/>
      <c r="H6" s="34"/>
      <c r="I6" s="17"/>
    </row>
    <row r="7" spans="1:9" ht="18" customHeight="1">
      <c r="A7" s="33"/>
      <c r="B7" s="86"/>
      <c r="C7" s="86"/>
      <c r="D7" s="33"/>
      <c r="E7" s="33"/>
      <c r="F7" s="33"/>
      <c r="G7" s="33"/>
      <c r="H7" s="34"/>
      <c r="I7" s="17"/>
    </row>
    <row r="8" spans="1:9" ht="18" customHeight="1">
      <c r="A8" s="28"/>
      <c r="B8" s="83"/>
      <c r="C8" s="84"/>
      <c r="D8" s="52"/>
      <c r="E8" s="52"/>
      <c r="F8" s="52"/>
      <c r="G8" s="52"/>
      <c r="H8" s="53"/>
      <c r="I8" s="17"/>
    </row>
    <row r="9" spans="1:9" ht="18" customHeight="1">
      <c r="A9" s="28"/>
      <c r="B9" s="83"/>
      <c r="C9" s="84"/>
      <c r="D9" s="52"/>
      <c r="E9" s="52"/>
      <c r="F9" s="52"/>
      <c r="G9" s="52"/>
      <c r="H9" s="53"/>
      <c r="I9" s="17"/>
    </row>
    <row r="10" spans="1:9" ht="18" customHeight="1">
      <c r="A10" s="28"/>
      <c r="B10" s="83"/>
      <c r="C10" s="84"/>
      <c r="D10" s="52"/>
      <c r="E10" s="52"/>
      <c r="F10" s="52"/>
      <c r="G10" s="52"/>
      <c r="H10" s="53"/>
      <c r="I10" s="17"/>
    </row>
    <row r="11" spans="1:9" ht="18" customHeight="1">
      <c r="A11" s="28"/>
      <c r="B11" s="83"/>
      <c r="C11" s="84"/>
      <c r="D11" s="52"/>
      <c r="E11" s="52"/>
      <c r="F11" s="52"/>
      <c r="G11" s="52"/>
      <c r="H11" s="53"/>
      <c r="I11" s="17"/>
    </row>
    <row r="12" spans="1:9" ht="18" customHeight="1">
      <c r="A12" s="28"/>
      <c r="B12" s="83"/>
      <c r="C12" s="84"/>
      <c r="D12" s="52"/>
      <c r="E12" s="52"/>
      <c r="F12" s="52"/>
      <c r="G12" s="52"/>
      <c r="H12" s="53"/>
      <c r="I12" s="17"/>
    </row>
    <row r="13" spans="1:9" ht="18" customHeight="1">
      <c r="A13" s="52"/>
      <c r="B13" s="87"/>
      <c r="C13" s="87"/>
      <c r="D13" s="52"/>
      <c r="E13" s="52"/>
      <c r="F13" s="52"/>
      <c r="G13" s="52"/>
      <c r="H13" s="53"/>
      <c r="I13" s="17"/>
    </row>
    <row r="14" spans="1:9" ht="18" customHeight="1">
      <c r="A14" s="52"/>
      <c r="B14" s="87"/>
      <c r="C14" s="87"/>
      <c r="D14" s="52"/>
      <c r="E14" s="52"/>
      <c r="F14" s="52"/>
      <c r="G14" s="52"/>
      <c r="H14" s="53"/>
      <c r="I14" s="17"/>
    </row>
    <row r="15" spans="1:9" ht="7.5" customHeight="1">
      <c r="A15" s="19"/>
      <c r="B15" s="19"/>
      <c r="C15" s="19"/>
      <c r="D15" s="19"/>
      <c r="E15" s="19"/>
      <c r="F15" s="19"/>
      <c r="G15" s="19"/>
      <c r="H15" s="19"/>
      <c r="I15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scale="9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F8" sqref="F8"/>
    </sheetView>
  </sheetViews>
  <sheetFormatPr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67" t="s">
        <v>181</v>
      </c>
      <c r="B1" s="268"/>
      <c r="C1" s="269"/>
      <c r="D1" s="269"/>
      <c r="E1" s="269"/>
      <c r="F1" s="269"/>
      <c r="G1" s="270"/>
      <c r="H1" s="14"/>
    </row>
    <row r="2" spans="1:8" ht="34.5" customHeight="1">
      <c r="A2" s="54"/>
      <c r="B2" s="54"/>
      <c r="C2" s="54"/>
      <c r="D2" s="54"/>
      <c r="E2" s="54"/>
      <c r="F2" s="54"/>
      <c r="G2" s="54" t="s">
        <v>1</v>
      </c>
      <c r="H2" s="14"/>
    </row>
    <row r="3" spans="1:8" ht="21.75" customHeight="1">
      <c r="A3" s="163" t="s">
        <v>177</v>
      </c>
      <c r="B3" s="163" t="s">
        <v>98</v>
      </c>
      <c r="C3" s="274" t="s">
        <v>348</v>
      </c>
      <c r="D3" s="274"/>
      <c r="E3" s="274"/>
      <c r="F3" s="274"/>
      <c r="G3" s="274"/>
      <c r="H3" s="17"/>
    </row>
    <row r="4" spans="1:8" ht="21" customHeight="1">
      <c r="A4" s="273"/>
      <c r="B4" s="273"/>
      <c r="C4" s="163" t="s">
        <v>5</v>
      </c>
      <c r="D4" s="163" t="s">
        <v>146</v>
      </c>
      <c r="E4" s="163" t="s">
        <v>156</v>
      </c>
      <c r="F4" s="163" t="s">
        <v>182</v>
      </c>
      <c r="G4" s="273"/>
      <c r="H4" s="17"/>
    </row>
    <row r="5" spans="1:8" ht="27" customHeight="1">
      <c r="A5" s="273"/>
      <c r="B5" s="273"/>
      <c r="C5" s="273"/>
      <c r="D5" s="273"/>
      <c r="E5" s="273"/>
      <c r="F5" s="4" t="s">
        <v>171</v>
      </c>
      <c r="G5" s="4" t="s">
        <v>183</v>
      </c>
      <c r="H5" s="17"/>
    </row>
    <row r="6" spans="1:8" ht="19.5" customHeight="1">
      <c r="A6" s="55">
        <v>1</v>
      </c>
      <c r="B6" s="55">
        <v>2</v>
      </c>
      <c r="C6" s="55">
        <v>4</v>
      </c>
      <c r="D6" s="55">
        <v>5</v>
      </c>
      <c r="E6" s="55">
        <v>6</v>
      </c>
      <c r="F6" s="55">
        <v>7</v>
      </c>
      <c r="G6" s="55">
        <v>8</v>
      </c>
      <c r="H6" s="17"/>
    </row>
    <row r="7" spans="1:8" ht="18" customHeight="1">
      <c r="A7" s="271" t="s">
        <v>5</v>
      </c>
      <c r="B7" s="272"/>
      <c r="C7" s="159">
        <v>0.72</v>
      </c>
      <c r="D7" s="159"/>
      <c r="E7" s="159">
        <v>0.72</v>
      </c>
      <c r="F7" s="56"/>
      <c r="G7" s="56"/>
      <c r="H7" s="17"/>
    </row>
    <row r="8" spans="1:8" ht="18" customHeight="1">
      <c r="A8" s="68">
        <v>702001</v>
      </c>
      <c r="B8" s="160" t="s">
        <v>460</v>
      </c>
      <c r="C8" s="159">
        <v>0.72</v>
      </c>
      <c r="D8" s="159"/>
      <c r="E8" s="159">
        <v>0.72</v>
      </c>
      <c r="F8" s="57"/>
      <c r="G8" s="57"/>
      <c r="H8" s="17"/>
    </row>
    <row r="9" spans="1:8" ht="35.25" customHeight="1">
      <c r="A9" s="266" t="s">
        <v>356</v>
      </c>
      <c r="B9" s="266"/>
      <c r="C9" s="266"/>
      <c r="D9" s="266"/>
      <c r="E9" s="266"/>
      <c r="F9" s="266"/>
      <c r="G9" s="266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2018-02-26T01:36:28Z</cp:lastPrinted>
  <dcterms:created xsi:type="dcterms:W3CDTF">2011-12-31T06:39:17Z</dcterms:created>
  <dcterms:modified xsi:type="dcterms:W3CDTF">2018-10-23T08:56:42Z</dcterms:modified>
</cp:coreProperties>
</file>